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vetka\Desktop\"/>
    </mc:Choice>
  </mc:AlternateContent>
  <xr:revisionPtr revIDLastSave="0" documentId="13_ncr:1_{9DFD0D98-A654-453C-A49C-B777B6444F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Откат. ворота" sheetId="2" r:id="rId1"/>
  </sheets>
  <externalReferences>
    <externalReference r:id="rId2"/>
  </externalReferences>
  <definedNames>
    <definedName name="AAVKC">'[1]5_1_ЗАБОРЫ'!$A$139:$A$141</definedName>
    <definedName name="B_UpakFalz">0</definedName>
    <definedName name="B_UpakMS">0</definedName>
    <definedName name="Belarus">0.03576</definedName>
    <definedName name="Belarusclplus">0</definedName>
    <definedName name="Belaruskv">0</definedName>
    <definedName name="BelarusUno">0</definedName>
    <definedName name="Classic_Atl">[1]Цены!$X$8</definedName>
    <definedName name="Classic_Atl_a">[1]Цены!$Z$8</definedName>
    <definedName name="Classic_Dr">[1]Цены!$AP$8</definedName>
    <definedName name="Classic_Pe04">[1]Цены!$BD$8</definedName>
    <definedName name="Classic_Pe045">[1]Цены!$BB$8</definedName>
    <definedName name="Classic_PeMatt04">[1]Цены!$BF$8</definedName>
    <definedName name="Classic_Pt">[1]Цены!$F$8</definedName>
    <definedName name="Classic_PtRF">[1]Цены!$L$8</definedName>
    <definedName name="Classic_Pur">[1]Цены!$AD$8</definedName>
    <definedName name="Classic_PurLiteMatt">[1]Цены!$AF$8</definedName>
    <definedName name="Classic_PurLiteMatt_a">[1]Цены!$AH$8</definedName>
    <definedName name="Classic_PurMatt">[1]Цены!$AB$8</definedName>
    <definedName name="Classic_Q">[1]Цены!$P$8</definedName>
    <definedName name="Classic_Ql">[1]Цены!$R$8</definedName>
    <definedName name="Classic_QproMatt">[1]Цены!$N$8</definedName>
    <definedName name="Classic_Sat">[1]Цены!$AR$8</definedName>
    <definedName name="Classic_SatMatt">[1]Цены!$AL$8</definedName>
    <definedName name="Classic_SatMatt_a">[1]Цены!$AN$8</definedName>
    <definedName name="Classic_Sf">[1]Цены!$H$8</definedName>
    <definedName name="Classic_Sf_a">[1]Цены!$J$8</definedName>
    <definedName name="Classic_StBarhat">[1]Цены!$AJ$8</definedName>
    <definedName name="Classic_Vel">[1]Цены!$T$8</definedName>
    <definedName name="Classic_Vel_a">[1]Цены!$V$8</definedName>
    <definedName name="Falz2_Atl">[1]Цены!$X$12</definedName>
    <definedName name="Falz2_Atl_a">[1]Цены!$Z$12</definedName>
    <definedName name="Falz2_Dr">[1]Цены!$AP$12</definedName>
    <definedName name="Falz2_Pe045">[1]Цены!$BB$12</definedName>
    <definedName name="Falz2_Pe07">[1]Цены!$AZ$12</definedName>
    <definedName name="Falz2_Pt">[1]Цены!$F$12</definedName>
    <definedName name="Falz2_Pur">[1]Цены!$AD$12</definedName>
    <definedName name="Falz2_PurMatt">[1]Цены!$AB$12</definedName>
    <definedName name="Falz2_Q">[1]Цены!$P$12</definedName>
    <definedName name="Falz2_Ql">[1]Цены!$R$12</definedName>
    <definedName name="Falz2_QproMatt">[1]Цены!$N$12</definedName>
    <definedName name="Falz2_Sat">[1]Цены!$AR$12</definedName>
    <definedName name="Falz2_SatMatt">[1]Цены!$AL$12</definedName>
    <definedName name="Falz2_SatMatt_a">[1]Цены!$AN$12</definedName>
    <definedName name="Falz2_Sf">[1]Цены!$H$12</definedName>
    <definedName name="Falz2_Sf_a">[1]Цены!$J$12</definedName>
    <definedName name="Falz2_StBarhat">[1]Цены!$AJ$12</definedName>
    <definedName name="Falz2_Vel">[1]Цены!$T$12</definedName>
    <definedName name="Falz2_Vel_a">[1]Цены!$V$12</definedName>
    <definedName name="Falz2_Zn055">[1]Цены!$BX$12</definedName>
    <definedName name="Falz2_Zn07">[1]Цены!$BZ$12</definedName>
    <definedName name="Kamea_Atl">[1]Цены!$X$6</definedName>
    <definedName name="Kamea_Atl_a">[1]Цены!$Z$6</definedName>
    <definedName name="Kamea_Dr">[1]Цены!$AP$6</definedName>
    <definedName name="Kamea_Pe045">[1]Цены!$BB$6</definedName>
    <definedName name="Kamea_Pt">[1]Цены!$F$6</definedName>
    <definedName name="Kamea_Pur">[1]Цены!$AD$6</definedName>
    <definedName name="Kamea_PurLiteMatt">[1]Цены!$AF$6</definedName>
    <definedName name="Kamea_PurLiteMatt_a">[1]Цены!$AH$6</definedName>
    <definedName name="Kamea_PurMatt">[1]Цены!$AB$6</definedName>
    <definedName name="Kamea_Q">[1]Цены!$P$6</definedName>
    <definedName name="Kamea_Ql">[1]Цены!$R$6</definedName>
    <definedName name="Kamea_QproMatt">[1]Цены!$N$6</definedName>
    <definedName name="Kamea_Sat">[1]Цены!$AR$6</definedName>
    <definedName name="Kamea_SatMatt">[1]Цены!$AL$6</definedName>
    <definedName name="Kamea_SatMatt_a">[1]Цены!$AN$6</definedName>
    <definedName name="Kamea_Sf">[1]Цены!$H$6</definedName>
    <definedName name="Kamea_Sf_a">[1]Цены!$J$6</definedName>
    <definedName name="Kamea_StBarhat">[1]Цены!$AJ$6</definedName>
    <definedName name="Kamea_Vel">[1]Цены!$T$6</definedName>
    <definedName name="Kamea_Vel_a">[1]Цены!$V$6</definedName>
    <definedName name="Klik_Atl">[1]Цены!$X$14</definedName>
    <definedName name="Klik_Atl_a">[1]Цены!$Z$14</definedName>
    <definedName name="Klik_Dr">[1]Цены!$AP$14</definedName>
    <definedName name="Klik_mini_Atl">[1]Цены!$X$15</definedName>
    <definedName name="Klik_mini_Atl_a">[1]Цены!$Z$15</definedName>
    <definedName name="Klik_mini_Dr">[1]Цены!$AP$15</definedName>
    <definedName name="Klik_mini_Pe045">[1]Цены!$BB$15</definedName>
    <definedName name="Klik_mini_Pe07">[1]Цены!$AZ$15</definedName>
    <definedName name="Klik_mini_Pt">[1]Цены!$F$15</definedName>
    <definedName name="Klik_mini_Q">[1]Цены!$P$15</definedName>
    <definedName name="Klik_mini_Ql">[1]Цены!$R$15</definedName>
    <definedName name="Klik_mini_QproMatt">[1]Цены!$N$15</definedName>
    <definedName name="Klik_mini_Sat">[1]Цены!$AR$15</definedName>
    <definedName name="Klik_mini_SatMatt">[1]Цены!$AL$15</definedName>
    <definedName name="Klik_mini_SatMatt_a">[1]Цены!$AN$15</definedName>
    <definedName name="Klik_mini_Sf">[1]Цены!$H$15</definedName>
    <definedName name="Klik_mini_Sf_a">[1]Цены!$J$15</definedName>
    <definedName name="Klik_mini_StBarhat">[1]Цены!$AJ$15</definedName>
    <definedName name="Klik_mini_Vel">[1]Цены!$T$15</definedName>
    <definedName name="Klik_mini_Vel_a">[1]Цены!$V$15</definedName>
    <definedName name="Klik_mini_Zn055">[1]Цены!$BX$15</definedName>
    <definedName name="Klik_mini_Zn07">[1]Цены!$BZ$15</definedName>
    <definedName name="Klik_Pe045">[1]Цены!$BB$14</definedName>
    <definedName name="Klik_Pe07">[1]Цены!$AZ$14</definedName>
    <definedName name="Klik_Pt">[1]Цены!$F$14</definedName>
    <definedName name="Klik_Q">[1]Цены!$P$14</definedName>
    <definedName name="Klik_Ql">[1]Цены!$R$14</definedName>
    <definedName name="Klik_QproMatt">[1]Цены!$N$14</definedName>
    <definedName name="Klik_Sat">[1]Цены!$AR$14</definedName>
    <definedName name="Klik_SatMatt">[1]Цены!$AL$14</definedName>
    <definedName name="Klik_SatMatt_a">[1]Цены!$AN$14</definedName>
    <definedName name="Klik_Sf">[1]Цены!$H$14</definedName>
    <definedName name="Klik_Sf_a">[1]Цены!$J$14</definedName>
    <definedName name="Klik_StBarhat">[1]Цены!$AJ$14</definedName>
    <definedName name="Klik_Vel">[1]Цены!$T$14</definedName>
    <definedName name="Klik_Vel_a">[1]Цены!$V$14</definedName>
    <definedName name="Klik_Zn055">[1]Цены!$BX$14</definedName>
    <definedName name="Klik_Zn07">[1]Цены!$BZ$14</definedName>
    <definedName name="KlikPro_Atl">[1]Цены!$X$13</definedName>
    <definedName name="KlikPro_Atl_a">[1]Цены!$Z$13</definedName>
    <definedName name="KlikPro_Dr">[1]Цены!$AP$13</definedName>
    <definedName name="KlikPro_Pe045">[1]Цены!$BB$13</definedName>
    <definedName name="KlikPro_Pt">[1]Цены!$F$13</definedName>
    <definedName name="KlikPro_Pur">[1]Цены!$AD$13</definedName>
    <definedName name="KlikPro_PurMatt">[1]Цены!$AB$13</definedName>
    <definedName name="KlikPro_Q">[1]Цены!$P$13</definedName>
    <definedName name="KlikPro_Ql">[1]Цены!$R$13</definedName>
    <definedName name="KlikPro_QproMatt">[1]Цены!$N$13</definedName>
    <definedName name="KlikPro_Sat">[1]Цены!$AR$13</definedName>
    <definedName name="KlikPro_SatMatt">[1]Цены!$AL$13</definedName>
    <definedName name="KlikPro_SatMatt_a">[1]Цены!$AN$13</definedName>
    <definedName name="KlikPro_Sf">[1]Цены!$H$13</definedName>
    <definedName name="KlikPro_Sf_a">[1]Цены!$J$13</definedName>
    <definedName name="KlikPro_StBarhat">[1]Цены!$AJ$13</definedName>
    <definedName name="KlikPro_Vel">[1]Цены!$T$13</definedName>
    <definedName name="KlikPro_Vel_a">[1]Цены!$V$13</definedName>
    <definedName name="KlikPro_Zn045">[1]Цены!$BT$13</definedName>
    <definedName name="KlikPro_Zn05">[1]Цены!$BV$13</definedName>
    <definedName name="KlikPro_Zn055">[1]Цены!$BX$13</definedName>
    <definedName name="Kredo_Atl">[1]Цены!$X$7</definedName>
    <definedName name="Kredo_Atl_a">[1]Цены!$Z$7</definedName>
    <definedName name="Kredo_Dr">[1]Цены!$AP$7</definedName>
    <definedName name="Kredo_Pe045">[1]Цены!$BB$7</definedName>
    <definedName name="Kredo_Pt">[1]Цены!$F$7</definedName>
    <definedName name="Kredo_Pur">[1]Цены!$AD$7</definedName>
    <definedName name="Kredo_PurLiteMatt">[1]Цены!$AF$7</definedName>
    <definedName name="Kredo_PurLiteMatt_a">[1]Цены!$AH$7</definedName>
    <definedName name="Kredo_PurMatt">[1]Цены!$AB$7</definedName>
    <definedName name="Kredo_Q">[1]Цены!$P$7</definedName>
    <definedName name="Kredo_Ql">[1]Цены!$R$7</definedName>
    <definedName name="Kredo_QproMatt">[1]Цены!$N$7</definedName>
    <definedName name="Kredo_Sat">[1]Цены!$AR$7</definedName>
    <definedName name="Kredo_SatMatt">[1]Цены!$AL$7</definedName>
    <definedName name="Kredo_SatMatt_a">[1]Цены!$AN$7</definedName>
    <definedName name="Kredo_Sf">[1]Цены!$H$7</definedName>
    <definedName name="Kredo_Sf_a">[1]Цены!$J$7</definedName>
    <definedName name="Kredo_StBarhat">[1]Цены!$AJ$7</definedName>
    <definedName name="Kredo_Vel">[1]Цены!$T$7</definedName>
    <definedName name="Kredo_Vel_a">[1]Цены!$V$7</definedName>
    <definedName name="KvintaPl_Atl">[1]Цены!$X$4</definedName>
    <definedName name="KvintaPl_Atl_a">[1]Цены!$Z$4</definedName>
    <definedName name="KvintaPl_Dr">[1]Цены!$AP$4</definedName>
    <definedName name="KvintaPl_Pe045">[1]Цены!$BB$4</definedName>
    <definedName name="KvintaPl_Pt">[1]Цены!$F$4</definedName>
    <definedName name="KvintaPl_Pur">[1]Цены!$AD$4</definedName>
    <definedName name="KvintaPl_PurLiteMatt">[1]Цены!$AF$4</definedName>
    <definedName name="KvintaPl_PurLiteMatt_a">[1]Цены!$AH$4</definedName>
    <definedName name="KvintaPl_PurMatt">[1]Цены!$AB$4</definedName>
    <definedName name="KvintaPl_Q">[1]Цены!$P$4</definedName>
    <definedName name="KvintaPl_Ql">[1]Цены!$R$4</definedName>
    <definedName name="KvintaPl_QproMatt">[1]Цены!$N$4</definedName>
    <definedName name="KvintaPl_Sat">[1]Цены!$AR$4</definedName>
    <definedName name="KvintaPl_SatMatt">[1]Цены!$AL$4</definedName>
    <definedName name="KvintaPl_SatMatt_a">[1]Цены!$AN$4</definedName>
    <definedName name="KvintaPl_Sf">[1]Цены!$H$4</definedName>
    <definedName name="KvintaPl_Sf_a">[1]Цены!$J$4</definedName>
    <definedName name="KvintaPl_StBarhat">[1]Цены!$AJ$4</definedName>
    <definedName name="KvintaPl_Vel">[1]Цены!$T$4</definedName>
    <definedName name="KvintaPl_Vel_a">[1]Цены!$V$4</definedName>
    <definedName name="KvintaUno_Atl">[1]Цены!$X$5</definedName>
    <definedName name="KvintaUno_Atl_a">[1]Цены!$Z$5</definedName>
    <definedName name="KvintaUno_Dr">[1]Цены!$AP$5</definedName>
    <definedName name="KvintaUno_Pe045">[1]Цены!$BB$5</definedName>
    <definedName name="KvintaUno_Pt">[1]Цены!$F$5</definedName>
    <definedName name="KvintaUno_Pur">[1]Цены!$AD$5</definedName>
    <definedName name="KvintaUno_PurLiteMatt">[1]Цены!$AF$5</definedName>
    <definedName name="KvintaUno_PurLiteMatt_a">[1]Цены!$AH$5</definedName>
    <definedName name="KvintaUno_PurMatt">[1]Цены!$AB$5</definedName>
    <definedName name="KvintaUno_Q">[1]Цены!$P$5</definedName>
    <definedName name="KvintaUno_Ql">[1]Цены!$R$5</definedName>
    <definedName name="KvintaUno_QproMatt">[1]Цены!$N$5</definedName>
    <definedName name="KvintaUno_Sat">[1]Цены!$AR$5</definedName>
    <definedName name="KvintaUno_SatMatt">[1]Цены!$AL$5</definedName>
    <definedName name="KvintaUno_SatMatt_a">[1]Цены!$AN$5</definedName>
    <definedName name="KvintaUno_Sf">[1]Цены!$H$5</definedName>
    <definedName name="KvintaUno_Sf_a">[1]Цены!$J$5</definedName>
    <definedName name="KvintaUno_StBarhat">[1]Цены!$AJ$5</definedName>
    <definedName name="KvintaUno_Vel">[1]Цены!$T$5</definedName>
    <definedName name="KvintaUno_Vel_a">[1]Цены!$V$5</definedName>
    <definedName name="List_Atl">[1]Цены!$X$27</definedName>
    <definedName name="List_Atl_a">[1]Цены!$Z$27</definedName>
    <definedName name="List_dachPr">[1]Цены!$BH$27</definedName>
    <definedName name="List_Dr">[1]Цены!$AP$27</definedName>
    <definedName name="List_Pe04">[1]Цены!$BD$27</definedName>
    <definedName name="List_Pe045">[1]Цены!$BB$27</definedName>
    <definedName name="List_Pe04dp">[1]Цены!$AV$27</definedName>
    <definedName name="List_Pe07">[1]Цены!$AZ$27</definedName>
    <definedName name="List_Pe08">[1]Цены!$AX$27</definedName>
    <definedName name="List_PEdp">[1]Цены!$AT$27</definedName>
    <definedName name="List_PeMatt04">[1]Цены!$BF$27</definedName>
    <definedName name="List_Pt">[1]Цены!$F$27</definedName>
    <definedName name="List_Ptdp">[1]Цены!$D$27</definedName>
    <definedName name="List_PtRF">[1]Цены!$L$27</definedName>
    <definedName name="List_Pur">[1]Цены!$AD$27</definedName>
    <definedName name="List_PurLiteMatt">[1]Цены!$AF$27</definedName>
    <definedName name="List_PurLiteMatt_a">[1]Цены!$AH$27</definedName>
    <definedName name="List_PurMatt">[1]Цены!$AB$27</definedName>
    <definedName name="List_Q">[1]Цены!$P$27</definedName>
    <definedName name="List_Ql">[1]Цены!$R$27</definedName>
    <definedName name="List_QproMatt">[1]Цены!$N$27</definedName>
    <definedName name="List_Sat">[1]Цены!$AR$27</definedName>
    <definedName name="List_SatMatt">[1]Цены!$AL$27</definedName>
    <definedName name="List_SatMatt_a">[1]Цены!$AN$27</definedName>
    <definedName name="List_Sf">[1]Цены!$H$27</definedName>
    <definedName name="List_Sf_a">[1]Цены!$J$27</definedName>
    <definedName name="List_StBarhat">[1]Цены!$AJ$27</definedName>
    <definedName name="List_Vel">[1]Цены!$T$27</definedName>
    <definedName name="List_Vel_a">[1]Цены!$V$27</definedName>
    <definedName name="List_Zn035">[1]Цены!$BP$27</definedName>
    <definedName name="List_Zn04">[1]Цены!$BR$27</definedName>
    <definedName name="List_Zn045">[1]Цены!$BT$27</definedName>
    <definedName name="List_Zn05">[1]Цены!$BV$27</definedName>
    <definedName name="List_Zn055">[1]Цены!$BX$27</definedName>
    <definedName name="List_Zn07">[1]Цены!$BZ$27</definedName>
    <definedName name="List_Zn08">[1]Цены!$CB$27</definedName>
    <definedName name="List_Zn09">[1]Цены!$CD$27</definedName>
    <definedName name="Modern_Dr">[1]Цены!$AP$9</definedName>
    <definedName name="Modern_Pe04">[1]Цены!$BD$9</definedName>
    <definedName name="Modern_Pe045">[1]Цены!$BB$9</definedName>
    <definedName name="Modern_PeMatt04">[1]Цены!$BF$9</definedName>
    <definedName name="NLRHE">'[1]5_1_ЗАБОРЫ'!$A$145:$A$151</definedName>
    <definedName name="OMXNN">'[1]5_1_ЗАБОРЫ'!$A$121:$A$134</definedName>
    <definedName name="PnC10_Atl">[1]Цены!$X$18</definedName>
    <definedName name="PnC10_Atl_a">[1]Цены!$Z$18</definedName>
    <definedName name="PnC10_dachPr">[1]Цены!$BH$18</definedName>
    <definedName name="PnC10_Dr">[1]Цены!$AP$18</definedName>
    <definedName name="PnC10_Pe04">[1]Цены!$BD$18</definedName>
    <definedName name="PnC10_Pe045">[1]Цены!$BB$18</definedName>
    <definedName name="PnC10_Pe04dp">[1]Цены!$AV$18</definedName>
    <definedName name="PnC10_Pe07">[1]Цены!$AZ$18</definedName>
    <definedName name="PnC10_PEdp">[1]Цены!$AT$18</definedName>
    <definedName name="PnC10_PeMatt04">[1]Цены!$BF$18</definedName>
    <definedName name="PnC10_Pt">[1]Цены!$F$18</definedName>
    <definedName name="PnC10_Ptdp">[1]Цены!$D$18</definedName>
    <definedName name="PnC10_PtRF">[1]Цены!$L$18</definedName>
    <definedName name="PnC10_Pur">[1]Цены!$AD$18</definedName>
    <definedName name="PnC10_PurLiteMatt">[1]Цены!$AF$18</definedName>
    <definedName name="PnC10_PurLiteMatt_a">[1]Цены!$AH$18</definedName>
    <definedName name="PnC10_PurMatt">[1]Цены!$AB$18</definedName>
    <definedName name="PnC10_Q">[1]Цены!$P$18</definedName>
    <definedName name="PnC10_Ql">[1]Цены!$R$18</definedName>
    <definedName name="PnC10_QproMatt">[1]Цены!$N$18</definedName>
    <definedName name="PnC10_Sat">[1]Цены!$AR$18</definedName>
    <definedName name="PnC10_SatMatt">[1]Цены!$AL$18</definedName>
    <definedName name="PnC10_SatMatt_a">[1]Цены!$AN$18</definedName>
    <definedName name="PnC10_Sf">[1]Цены!$H$18</definedName>
    <definedName name="PnC10_Sf_a">[1]Цены!$J$18</definedName>
    <definedName name="PnC10_StBarhat">[1]Цены!$AJ$18</definedName>
    <definedName name="PnC10_Vel">[1]Цены!$T$18</definedName>
    <definedName name="PnC10_Vel_a">[1]Цены!$V$18</definedName>
    <definedName name="PnC10_Zn035">[1]Цены!$BP$18</definedName>
    <definedName name="PnC10_Zn04">[1]Цены!$BR$18</definedName>
    <definedName name="PnC10_Zn045">[1]Цены!$BT$18</definedName>
    <definedName name="PnC10_Zn05">[1]Цены!$BV$18</definedName>
    <definedName name="PnC10_Zn055">[1]Цены!$BX$18</definedName>
    <definedName name="PnC10_Zn07">[1]Цены!$BZ$18</definedName>
    <definedName name="PnC10f_Atl">[1]Цены!$X$19</definedName>
    <definedName name="PnC10f_Atl_a">[1]Цены!$Z$19</definedName>
    <definedName name="PnC10f_Dr">[1]Цены!$AP$19</definedName>
    <definedName name="PnC10f_Pe045">[1]Цены!$BB$19</definedName>
    <definedName name="PnC10f_Pe04dp">[1]Цены!$AV$19</definedName>
    <definedName name="PnC10f_PEdp">[1]Цены!$AT$19</definedName>
    <definedName name="PnC10f_PeMatt04">[1]Цены!$BF$19</definedName>
    <definedName name="PnC10f_Pt">[1]Цены!$F$19</definedName>
    <definedName name="PnC10f_Ptdp">[1]Цены!$D$19</definedName>
    <definedName name="PnC10f_PtRF">[1]Цены!$L$19</definedName>
    <definedName name="PnC10f_Pur">[1]Цены!$AD$19</definedName>
    <definedName name="PnC10f_PurLiteMatt">[1]Цены!$AF$19</definedName>
    <definedName name="PnC10f_PurLiteMatt_a">[1]Цены!$AH$19</definedName>
    <definedName name="PnC10f_PurMatt">[1]Цены!$AB$19</definedName>
    <definedName name="PnC10f_Q">[1]Цены!$P$19</definedName>
    <definedName name="PnC10f_Ql">[1]Цены!$R$19</definedName>
    <definedName name="PnC10f_QproMatt">[1]Цены!$N$19</definedName>
    <definedName name="PnC10f_Sat">[1]Цены!$AR$19</definedName>
    <definedName name="PnC10f_SatMatt">[1]Цены!$AL$19</definedName>
    <definedName name="PnC10f_SatMatt_a">[1]Цены!$AN$19</definedName>
    <definedName name="PnC10f_Sf">[1]Цены!$H$19</definedName>
    <definedName name="PnC10f_Sf_a">[1]Цены!$J$19</definedName>
    <definedName name="PnC10f_StBarhat">[1]Цены!$AJ$19</definedName>
    <definedName name="PnC10f_Vel">[1]Цены!$T$19</definedName>
    <definedName name="PnC10f_Vel_a">[1]Цены!$V$19</definedName>
    <definedName name="PnC10f_Zn045">[1]Цены!$BT$19</definedName>
    <definedName name="PnC10f_Zn05">[1]Цены!$BV$19</definedName>
    <definedName name="PnC20_Atl">[1]Цены!$X$20</definedName>
    <definedName name="PnC20_Atl_a">[1]Цены!$Z$20</definedName>
    <definedName name="PnC20_dachPr">[1]Цены!$BH$20</definedName>
    <definedName name="PnC20_dachSk">[1]Цены!$BJ$20</definedName>
    <definedName name="PnC20_Dr">[1]Цены!$AP$20</definedName>
    <definedName name="PnC20_Pe04">[1]Цены!$BD$20</definedName>
    <definedName name="PnC20_Pe045">[1]Цены!$BB$20</definedName>
    <definedName name="PnC20_Pe04dp">[1]Цены!$AV$20</definedName>
    <definedName name="PnC20_Pe07">[1]Цены!$AZ$20</definedName>
    <definedName name="PnC20_PEdp">[1]Цены!$AT$20</definedName>
    <definedName name="PnC20_PeMatt04">[1]Цены!$BF$20</definedName>
    <definedName name="PnC20_Pt">[1]Цены!$F$20</definedName>
    <definedName name="PnC20_Ptdp">[1]Цены!$D$20</definedName>
    <definedName name="PnC20_PtRF">[1]Цены!$L$20</definedName>
    <definedName name="PnC20_Pur">[1]Цены!$AD$20</definedName>
    <definedName name="PnC20_PurLiteMatt">[1]Цены!$AF$20</definedName>
    <definedName name="PnC20_PurLiteMatt_a">[1]Цены!$AH$20</definedName>
    <definedName name="PnC20_PurMatt">[1]Цены!$AB$20</definedName>
    <definedName name="PnC20_Q">[1]Цены!$P$20</definedName>
    <definedName name="PnC20_Ql">[1]Цены!$R$20</definedName>
    <definedName name="PnC20_QproMatt">[1]Цены!$N$20</definedName>
    <definedName name="PnC20_Sat">[1]Цены!$AR$20</definedName>
    <definedName name="PnC20_SatMatt">[1]Цены!$AL$20</definedName>
    <definedName name="PnC20_SatMatt_a">[1]Цены!$AN$20</definedName>
    <definedName name="PnC20_Sf">[1]Цены!$H$20</definedName>
    <definedName name="PnC20_Sf_a">[1]Цены!$J$20</definedName>
    <definedName name="PnC20_StBarhat">[1]Цены!$AJ$20</definedName>
    <definedName name="PnC20_Vel">[1]Цены!$T$20</definedName>
    <definedName name="PnC20_Vel_a">[1]Цены!$V$20</definedName>
    <definedName name="PnC20_Zn035">[1]Цены!$BP$20</definedName>
    <definedName name="PnC20_Zn04">[1]Цены!$BR$20</definedName>
    <definedName name="PnC20_Zn045">[1]Цены!$BT$20</definedName>
    <definedName name="PnC20_Zn05">[1]Цены!$BV$20</definedName>
    <definedName name="PnC20_Zn055">[1]Цены!$BX$20</definedName>
    <definedName name="PnC20_Zn07">[1]Цены!$BZ$20</definedName>
    <definedName name="PnC21_Atl">[1]Цены!$X$22</definedName>
    <definedName name="PnC21_Atl_a">[1]Цены!$Z$22</definedName>
    <definedName name="PnC21_Dr">[1]Цены!$AP$22</definedName>
    <definedName name="PnC21_Pe04">[1]Цены!$BD$22</definedName>
    <definedName name="PnC21_Pe045">[1]Цены!$BB$22</definedName>
    <definedName name="PnC21_Pe04dp">[1]Цены!$AV$22</definedName>
    <definedName name="PnC21_Pe07">[1]Цены!$AZ$22</definedName>
    <definedName name="PnC21_PEdp">[1]Цены!$AT$22</definedName>
    <definedName name="PnC21_PeMatt04">[1]Цены!$BF$22</definedName>
    <definedName name="PnC21_Pt">[1]Цены!$F$22</definedName>
    <definedName name="PnC21_Ptdp">[1]Цены!$D$22</definedName>
    <definedName name="PnC21_PtRF">[1]Цены!$L$22</definedName>
    <definedName name="PnC21_Pur">[1]Цены!$AD$22</definedName>
    <definedName name="PnC21_PurLiteMatt">[1]Цены!$AF$22</definedName>
    <definedName name="PnC21_PurLiteMatt_a">[1]Цены!$AH$22</definedName>
    <definedName name="PnC21_PurMatt">[1]Цены!$AB$22</definedName>
    <definedName name="PnC21_Q">[1]Цены!$P$22</definedName>
    <definedName name="PnC21_Ql">[1]Цены!$R$22</definedName>
    <definedName name="PnC21_QproMatt">[1]Цены!$N$22</definedName>
    <definedName name="PnC21_Sat">[1]Цены!$AR$22</definedName>
    <definedName name="PnC21_SatMatt">[1]Цены!$AL$22</definedName>
    <definedName name="PnC21_SatMatt_a">[1]Цены!$AN$22</definedName>
    <definedName name="PnC21_Sf">[1]Цены!$H$22</definedName>
    <definedName name="PnC21_Sf_a">[1]Цены!$J$22</definedName>
    <definedName name="PnC21_StBarhat">[1]Цены!$AJ$22</definedName>
    <definedName name="PnC21_Vel">[1]Цены!$T$22</definedName>
    <definedName name="PnC21_Vel_a">[1]Цены!$V$22</definedName>
    <definedName name="PnC21_Zn04">[1]Цены!$BR$22</definedName>
    <definedName name="PnC21_Zn045">[1]Цены!$BT$22</definedName>
    <definedName name="PnC21_Zn05">[1]Цены!$BV$22</definedName>
    <definedName name="PnC21_Zn055">[1]Цены!$BX$22</definedName>
    <definedName name="PnC21_Zn07">[1]Цены!$BZ$22</definedName>
    <definedName name="PnC8_Atl">[1]Цены!$X$16</definedName>
    <definedName name="PnC8_Atl_a">[1]Цены!$Z$16</definedName>
    <definedName name="PnC8_dachPr">[1]Цены!$BH$16</definedName>
    <definedName name="PnC8_dachPr_k">[1]Цены!$BL$16</definedName>
    <definedName name="PnC8_dachPr_tw">[1]Цены!$BN$16</definedName>
    <definedName name="PnC8_dachSk">[1]Цены!$BJ$16</definedName>
    <definedName name="PnC8_Dr">[1]Цены!$AP$16</definedName>
    <definedName name="PnC8_Pe04">[1]Цены!$BD$16</definedName>
    <definedName name="PnC8_Pe045">[1]Цены!$BB$16</definedName>
    <definedName name="PnC8_Pe04dp">[1]Цены!$AV$16</definedName>
    <definedName name="PnC8_PEdp">[1]Цены!$AT$16</definedName>
    <definedName name="PnC8_PeMatt04">[1]Цены!$BF$16</definedName>
    <definedName name="PnC8_Pt">[1]Цены!$F$16</definedName>
    <definedName name="PnC8_Ptdp">[1]Цены!$D$16</definedName>
    <definedName name="PnC8_PtRF">[1]Цены!$L$16</definedName>
    <definedName name="PnC8_Pur">[1]Цены!$AD$16</definedName>
    <definedName name="PnC8_PurLiteMatt">[1]Цены!$AF$16</definedName>
    <definedName name="PnC8_PurLiteMatt_a">[1]Цены!$AH$16</definedName>
    <definedName name="PnC8_PurMatt">[1]Цены!$AB$16</definedName>
    <definedName name="PnC8_Q">[1]Цены!$P$16</definedName>
    <definedName name="PnC8_Ql">[1]Цены!$R$16</definedName>
    <definedName name="PnC8_QproMatt">[1]Цены!$N$16</definedName>
    <definedName name="PnC8_Sat">[1]Цены!$AR$16</definedName>
    <definedName name="PnC8_SatMatt">[1]Цены!$AL$16</definedName>
    <definedName name="PnC8_SatMatt_a">[1]Цены!$AN$16</definedName>
    <definedName name="PnC8_Sf">[1]Цены!$H$16</definedName>
    <definedName name="PnC8_Sf_a">[1]Цены!$J$16</definedName>
    <definedName name="PnC8_StBarhat">[1]Цены!$AJ$16</definedName>
    <definedName name="PnC8_Vel">[1]Цены!$T$16</definedName>
    <definedName name="PnC8_Vel_a">[1]Цены!$V$16</definedName>
    <definedName name="PnC8_Zn035">[1]Цены!$BP$16</definedName>
    <definedName name="PnC8_Zn04">[1]Цены!$BR$16</definedName>
    <definedName name="PnC8_Zn045">[1]Цены!$BT$16</definedName>
    <definedName name="PnC8_Zn05">[1]Цены!$BV$16</definedName>
    <definedName name="PnC8_Zn055">[1]Цены!$BX$16</definedName>
    <definedName name="PnC8f_Atl">[1]Цены!$X$17</definedName>
    <definedName name="PnC8f_Atl_a">[1]Цены!$Z$17</definedName>
    <definedName name="PnC8f_Dr">[1]Цены!$AP$17</definedName>
    <definedName name="PnC8f_Pe04">[1]Цены!$BD$17</definedName>
    <definedName name="PnC8f_Pe045">[1]Цены!$BB$17</definedName>
    <definedName name="PnC8f_Pe04dp">[1]Цены!$AV$17</definedName>
    <definedName name="PnC8f_PEdp">[1]Цены!$AT$17</definedName>
    <definedName name="PnC8f_PeMatt04">[1]Цены!$BF$17</definedName>
    <definedName name="PnC8f_Pt">[1]Цены!$F$17</definedName>
    <definedName name="PnC8f_Ptdp">[1]Цены!$D$17</definedName>
    <definedName name="PnC8f_PtRF">[1]Цены!$L$17</definedName>
    <definedName name="PnC8f_Pur">[1]Цены!$AD$17</definedName>
    <definedName name="PnC8f_PurLiteMatt">[1]Цены!$AF$17</definedName>
    <definedName name="PnC8f_PurLiteMatt_a">[1]Цены!$AH$17</definedName>
    <definedName name="PnC8f_PurMatt">[1]Цены!$AB$17</definedName>
    <definedName name="PnC8f_Q">[1]Цены!$P$17</definedName>
    <definedName name="PnC8f_Ql">[1]Цены!$R$17</definedName>
    <definedName name="PnC8f_QproMatt">[1]Цены!$N$17</definedName>
    <definedName name="PnC8f_Sat">[1]Цены!$AR$17</definedName>
    <definedName name="PnC8f_SatMatt">[1]Цены!$AL$17</definedName>
    <definedName name="PnC8f_SatMatt_a">[1]Цены!$AN$17</definedName>
    <definedName name="PnC8f_Sf">[1]Цены!$H$17</definedName>
    <definedName name="PnC8f_Sf_a">[1]Цены!$J$17</definedName>
    <definedName name="PnC8f_StBarhat">[1]Цены!$AJ$17</definedName>
    <definedName name="PnC8f_Vel">[1]Цены!$T$17</definedName>
    <definedName name="PnC8f_Vel_a">[1]Цены!$V$17</definedName>
    <definedName name="PnC8f_Zn045">[1]Цены!$BT$17</definedName>
    <definedName name="PnC8f_Zn05">[1]Цены!$BV$17</definedName>
    <definedName name="PnH60_Atl">[1]Цены!$X$24</definedName>
    <definedName name="PnH60_Atl_a">[1]Цены!$Z$24</definedName>
    <definedName name="PnH60_Pe07">[1]Цены!$AZ$24</definedName>
    <definedName name="PnH60_Pe08">[1]Цены!$AX$24</definedName>
    <definedName name="PnH60_Pur">[1]Цены!$AD$24</definedName>
    <definedName name="PnH60_PurLiteMatt">[1]Цены!$AF$24</definedName>
    <definedName name="PnH60_PurLiteMatt_a">[1]Цены!$AH$24</definedName>
    <definedName name="PnH60_PurMatt">[1]Цены!$AB$24</definedName>
    <definedName name="PnH60_Q">[1]Цены!$P$24</definedName>
    <definedName name="PnH60_Ql">[1]Цены!$R$24</definedName>
    <definedName name="PnH60_QproMatt">[1]Цены!$N$24</definedName>
    <definedName name="PnH60_Sat">[1]Цены!$AR$24</definedName>
    <definedName name="PnH60_SatMatt">[1]Цены!$AL$24</definedName>
    <definedName name="PnH60_SatMatt_a">[1]Цены!$AN$24</definedName>
    <definedName name="PnH60_StBarhat">[1]Цены!$AJ$24</definedName>
    <definedName name="PnH60_Vel">[1]Цены!$T$24</definedName>
    <definedName name="PnH60_Vel_a">[1]Цены!$V$24</definedName>
    <definedName name="PnH60_Zn05">[1]Цены!$BV$24</definedName>
    <definedName name="PnH60_Zn055">[1]Цены!$BX$24</definedName>
    <definedName name="PnH60_Zn07">[1]Цены!$BZ$24</definedName>
    <definedName name="PnH60_Zn08">[1]Цены!$CB$24</definedName>
    <definedName name="PnH60_Zn09">[1]Цены!$CD$24</definedName>
    <definedName name="PnH75_Atl">[1]Цены!$X$25</definedName>
    <definedName name="PnH75_Pe07">[1]Цены!$AZ$25</definedName>
    <definedName name="PnH75_Pe08">[1]Цены!$AX$25</definedName>
    <definedName name="PnH75_Pur">[1]Цены!$AD$25</definedName>
    <definedName name="PnH75_Q">[1]Цены!$P$25</definedName>
    <definedName name="PnH75_Ql">[1]Цены!$R$25</definedName>
    <definedName name="PnH75_Vel">[1]Цены!$T$25</definedName>
    <definedName name="PnH75_Vel_a">[1]Цены!$V$25</definedName>
    <definedName name="PnH75_Zn07">[1]Цены!$BZ$25</definedName>
    <definedName name="PnH75_Zn08">[1]Цены!$CB$25</definedName>
    <definedName name="PnH75_Zn09">[1]Цены!$CD$25</definedName>
    <definedName name="PnHC35_Atl">[1]Цены!$X$23</definedName>
    <definedName name="PnHC35_Atl_a">[1]Цены!$Z$23</definedName>
    <definedName name="PnHC35_Dr">[1]Цены!$AP$23</definedName>
    <definedName name="PnHC35_Pe07">[1]Цены!$AZ$23</definedName>
    <definedName name="PnHC35_Pe08">[1]Цены!$AX$23</definedName>
    <definedName name="PnHC35_Pur">[1]Цены!$AD$23</definedName>
    <definedName name="PnHC35_PurLiteMatt">[1]Цены!$AF$23</definedName>
    <definedName name="PnHC35_PurLiteMatt_a">[1]Цены!$AH$23</definedName>
    <definedName name="PnHC35_PurMatt">[1]Цены!$AB$23</definedName>
    <definedName name="PnHC35_Q">[1]Цены!$P$23</definedName>
    <definedName name="PnHC35_Ql">[1]Цены!$R$23</definedName>
    <definedName name="PnHC35_QproMatt">[1]Цены!$N$23</definedName>
    <definedName name="PnHC35_Sat">[1]Цены!$AR$23</definedName>
    <definedName name="PnHC35_SatMatt">[1]Цены!$AL$23</definedName>
    <definedName name="PnHC35_SatMatt_a">[1]Цены!$AN$23</definedName>
    <definedName name="PnHC35_StBarhat">[1]Цены!$AJ$23</definedName>
    <definedName name="PnHC35_Vel">[1]Цены!$T$23</definedName>
    <definedName name="PnHC35_Vel_a">[1]Цены!$V$23</definedName>
    <definedName name="PnHC35_Zn05">[1]Цены!$BV$23</definedName>
    <definedName name="PnHC35_Zn055">[1]Цены!$BX$23</definedName>
    <definedName name="PnHC35_Zn07">[1]Цены!$BZ$23</definedName>
    <definedName name="PnHC35_Zn08">[1]Цены!$CB$23</definedName>
    <definedName name="Quadro_Atl">[1]Цены!$X$10</definedName>
    <definedName name="Quadro_Atl_a">[1]Цены!$Z$10</definedName>
    <definedName name="Quadro_Dr">[1]Цены!$AP$10</definedName>
    <definedName name="Quadro_Pe04">[1]Цены!$BD$10</definedName>
    <definedName name="Quadro_Pe045">[1]Цены!$BB$10</definedName>
    <definedName name="Quadro_PeMatt04">[1]Цены!$BF$10</definedName>
    <definedName name="Quadro_Pt">[1]Цены!$F$10</definedName>
    <definedName name="Quadro_Pur">[1]Цены!$AD$10</definedName>
    <definedName name="Quadro_PurLiteMatt">[1]Цены!$AF$10</definedName>
    <definedName name="Quadro_PurLiteMatt_a">[1]Цены!$AH$10</definedName>
    <definedName name="Quadro_PurMatt">[1]Цены!$AB$10</definedName>
    <definedName name="Quadro_Q">[1]Цены!$P$10</definedName>
    <definedName name="Quadro_Ql">[1]Цены!$R$10</definedName>
    <definedName name="Quadro_QproMatt">[1]Цены!$N$10</definedName>
    <definedName name="Quadro_Sat">[1]Цены!$AR$10</definedName>
    <definedName name="Quadro_SatMatt">[1]Цены!$AL$10</definedName>
    <definedName name="Quadro_SatMatt_a">[1]Цены!$AN$10</definedName>
    <definedName name="Quadro_Sf">[1]Цены!$H$10</definedName>
    <definedName name="Quadro_StBarhat">[1]Цены!$AJ$10</definedName>
    <definedName name="Quadro_Vel">[1]Цены!$T$10</definedName>
    <definedName name="Quadro_Vel_a">[1]Цены!$V$10</definedName>
    <definedName name="S_BHausNew_Atl">[1]Цены!$X$32</definedName>
    <definedName name="S_BHausNew_Atl_a">[1]Цены!$Z$32</definedName>
    <definedName name="S_BHausNew_Dr">[1]Цены!$AP$32</definedName>
    <definedName name="S_BHausNew_Pe045">[1]Цены!$BB$32</definedName>
    <definedName name="S_BHausNew_Pt">[1]Цены!$F$32</definedName>
    <definedName name="S_BHausNew_Ptdp">[1]Цены!$D$32</definedName>
    <definedName name="S_BHausNew_Pur">[1]Цены!$AD$32</definedName>
    <definedName name="S_BHausNew_PurLiteMatt">[1]Цены!$AF$32</definedName>
    <definedName name="S_BHausNew_PurLiteMatt_a">[1]Цены!$AH$32</definedName>
    <definedName name="S_BHausNew_PurMatt">[1]Цены!$AB$32</definedName>
    <definedName name="S_BHausNew_Q">[1]Цены!$P$32</definedName>
    <definedName name="S_BHausNew_Ql">[1]Цены!$R$32</definedName>
    <definedName name="S_BHausNew_QproMatt">[1]Цены!$N$32</definedName>
    <definedName name="S_BHausNew_Sat">[1]Цены!$AR$32</definedName>
    <definedName name="S_BHausNew_Sf">[1]Цены!$H$32</definedName>
    <definedName name="S_BHausNew_Sf_a">[1]Цены!$J$32</definedName>
    <definedName name="S_BHausNew_StBarhat">[1]Цены!$AJ$32</definedName>
    <definedName name="S_BHausNew_Vel">[1]Цены!$T$32</definedName>
    <definedName name="S_BHausNew_Vel_a">[1]Цены!$V$32</definedName>
    <definedName name="S_EBrus_Atl">[1]Цены!$X$30</definedName>
    <definedName name="S_EBrus_Atl_a">[1]Цены!$Z$30</definedName>
    <definedName name="S_EBrus_Dr">[1]Цены!$AP$30</definedName>
    <definedName name="S_EBrus_Pe045">[1]Цены!$BB$30</definedName>
    <definedName name="S_EBrus_Pt">[1]Цены!$F$30</definedName>
    <definedName name="S_EBrus_Ptdp">[1]Цены!$D$30</definedName>
    <definedName name="S_EBrus_PtRF">[1]Цены!$L$30</definedName>
    <definedName name="S_EBrus_Pur">[1]Цены!$AD$30</definedName>
    <definedName name="S_EBrus_PurLiteMatt">[1]Цены!$AF$30</definedName>
    <definedName name="S_EBrus_PurLiteMatt_a">[1]Цены!$AH$30</definedName>
    <definedName name="S_EBrus_PurMatt">[1]Цены!$AB$30</definedName>
    <definedName name="S_EBrus_Q">[1]Цены!$P$30</definedName>
    <definedName name="S_EBrus_QproMatt">[1]Цены!$N$30</definedName>
    <definedName name="S_EBrus_Sat">[1]Цены!$AR$30</definedName>
    <definedName name="S_EBrus_SatMatt">[1]Цены!$AL$30</definedName>
    <definedName name="S_EBrus_SatMatt_a">[1]Цены!$AN$30</definedName>
    <definedName name="S_EBrus_Sf">[1]Цены!$H$30</definedName>
    <definedName name="S_EBrus_Sf_a">[1]Цены!$J$30</definedName>
    <definedName name="S_EBrus_StBarhat">[1]Цены!$AJ$30</definedName>
    <definedName name="S_EBrus_Vel">[1]Цены!$T$30</definedName>
    <definedName name="S_EBrus_Vel_a">[1]Цены!$V$30</definedName>
    <definedName name="S_KDoska_Atl">[1]Цены!$X$28</definedName>
    <definedName name="S_KDoska_Atl_a">[1]Цены!$Z$28</definedName>
    <definedName name="S_KDoska_Dr">[1]Цены!$AP$28</definedName>
    <definedName name="S_KDoska_Pe045">[1]Цены!$BB$28</definedName>
    <definedName name="S_KDoska_Pt">[1]Цены!$F$28</definedName>
    <definedName name="S_KDoska_Ptdp">[1]Цены!$D$28</definedName>
    <definedName name="S_KDoska_PtRF">[1]Цены!$L$28</definedName>
    <definedName name="S_KDoska_Pur">[1]Цены!$AD$28</definedName>
    <definedName name="S_KDoska_PurLiteMatt">[1]Цены!$AF$28</definedName>
    <definedName name="S_KDoska_PurLiteMatt_a">[1]Цены!$AH$28</definedName>
    <definedName name="S_KDoska_PurMatt">[1]Цены!$AB$28</definedName>
    <definedName name="S_KDoska_Q">[1]Цены!$P$28</definedName>
    <definedName name="S_KDoska_Ql">[1]Цены!$R$28</definedName>
    <definedName name="S_KDoska_QproMatt">[1]Цены!$N$28</definedName>
    <definedName name="S_KDoska_Sat">[1]Цены!$AR$28</definedName>
    <definedName name="S_KDoska_SatMatt">[1]Цены!$AL$28</definedName>
    <definedName name="S_KDoska_SatMatt_a">[1]Цены!$AN$28</definedName>
    <definedName name="S_KDoska_Sf">[1]Цены!$H$28</definedName>
    <definedName name="S_KDoska_Sf_a">[1]Цены!$J$28</definedName>
    <definedName name="S_KDoska_StBarhat">[1]Цены!$AJ$28</definedName>
    <definedName name="S_KDoska_Vel">[1]Цены!$T$28</definedName>
    <definedName name="S_KDoska_Vel_a">[1]Цены!$V$28</definedName>
    <definedName name="S_Vertikal_Atl">[1]Цены!$X$29</definedName>
    <definedName name="S_Vertikal_Atl_a">[1]Цены!$Z$29</definedName>
    <definedName name="S_Vertikal_Dr">[1]Цены!$AP$29</definedName>
    <definedName name="S_Vertikal_Pe045">[1]Цены!$BB$29</definedName>
    <definedName name="S_Vertikal_Pt">[1]Цены!$F$29</definedName>
    <definedName name="S_Vertikal_Ptdp">[1]Цены!$D$29</definedName>
    <definedName name="S_Vertikal_PtRF">[1]Цены!$L$29</definedName>
    <definedName name="S_Vertikal_Pur">[1]Цены!$AD$29</definedName>
    <definedName name="S_Vertikal_PurLiteMatt">[1]Цены!$AF$29</definedName>
    <definedName name="S_Vertikal_PurLiteMatt_a">[1]Цены!$AH$29</definedName>
    <definedName name="S_Vertikal_PurMatt">[1]Цены!$AB$29</definedName>
    <definedName name="S_Vertikal_Q">[1]Цены!$P$29</definedName>
    <definedName name="S_Vertikal_Ql">[1]Цены!$R$29</definedName>
    <definedName name="S_Vertikal_QproMatt">[1]Цены!$N$29</definedName>
    <definedName name="S_Vertikal_Sat">[1]Цены!$AR$29</definedName>
    <definedName name="S_Vertikal_SatMatt">[1]Цены!$AL$29</definedName>
    <definedName name="S_Vertikal_SatMatt_a">[1]Цены!$AN$29</definedName>
    <definedName name="S_Vertikal_Sf">[1]Цены!$H$29</definedName>
    <definedName name="S_Vertikal_Sf_a">[1]Цены!$J$29</definedName>
    <definedName name="S_Vertikal_StBarhat">[1]Цены!$AJ$29</definedName>
    <definedName name="S_Vertikal_Vel">[1]Цены!$T$29</definedName>
    <definedName name="S_Vertikal_Vel_a">[1]Цены!$V$29</definedName>
    <definedName name="Shtaket_Kr_Pe04">[1]Цены!$BD$43</definedName>
    <definedName name="Shtaket_Kr_Pe045">[1]Цены!$BB$43</definedName>
    <definedName name="Shtaket_Kr_PEdp">[1]Цены!$AT$43</definedName>
    <definedName name="Shtaket_Kr_Ptdp">[1]Цены!$D$43</definedName>
    <definedName name="Shtaket_Kr_Vel">[1]Цены!$T$43</definedName>
    <definedName name="Shtaket_Krf_Pe04">[1]Цены!$BD$44</definedName>
    <definedName name="Shtaket_Krf_Pe045">[1]Цены!$BB$44</definedName>
    <definedName name="Shtaket_Krf_PEdp">[1]Цены!$AT$44</definedName>
    <definedName name="Shtaket_Krf_Ptdp">[1]Цены!$D$44</definedName>
    <definedName name="Shtaket_Krf_Vel">[1]Цены!$T$44</definedName>
    <definedName name="Shtaket_MP_Atl">[1]Цены!$X$35</definedName>
    <definedName name="Shtaket_MP_Atl_a">[1]Цены!$Z$35</definedName>
    <definedName name="Shtaket_MP_Dr">[1]Цены!$AP$35</definedName>
    <definedName name="Shtaket_MP_Pe04">[1]Цены!$BD$35</definedName>
    <definedName name="Shtaket_MP_Pe045">[1]Цены!$BB$35</definedName>
    <definedName name="Shtaket_MP_Pe04dp">[1]Цены!$AV$35</definedName>
    <definedName name="Shtaket_MP_PEdp">[1]Цены!$AT$35</definedName>
    <definedName name="Shtaket_MP_PeMatt04">[1]Цены!$BF$35</definedName>
    <definedName name="Shtaket_MP_Pt">[1]Цены!$F$35</definedName>
    <definedName name="Shtaket_MP_Ptdp">[1]Цены!$D$35</definedName>
    <definedName name="Shtaket_MP_PtRF">[1]Цены!$L$35</definedName>
    <definedName name="Shtaket_MP_Pur">[1]Цены!$AD$35</definedName>
    <definedName name="Shtaket_MP_PurLiteMatt">[1]Цены!$AF$35</definedName>
    <definedName name="Shtaket_MP_PurLiteMatt_a">[1]Цены!$AH$35</definedName>
    <definedName name="Shtaket_MP_PurMatt">[1]Цены!$AB$35</definedName>
    <definedName name="Shtaket_MP_Q">[1]Цены!$P$35</definedName>
    <definedName name="Shtaket_MP_Ql">[1]Цены!$R$35</definedName>
    <definedName name="Shtaket_MP_QproMatt">[1]Цены!$N$35</definedName>
    <definedName name="Shtaket_MP_Sat">[1]Цены!$AR$35</definedName>
    <definedName name="Shtaket_MP_SatMatt">[1]Цены!$AL$35</definedName>
    <definedName name="Shtaket_MP_SatMatt_a">[1]Цены!$AN$35</definedName>
    <definedName name="Shtaket_MP_Sf">[1]Цены!$H$35</definedName>
    <definedName name="Shtaket_MP_Sf_a">[1]Цены!$J$35</definedName>
    <definedName name="Shtaket_MP_StBarhat">[1]Цены!$AJ$35</definedName>
    <definedName name="Shtaket_MP_Vel">[1]Цены!$T$35</definedName>
    <definedName name="Shtaket_MP_Vel_a">[1]Цены!$V$35</definedName>
    <definedName name="Shtaket_MPf_Atl">[1]Цены!$X$36</definedName>
    <definedName name="Shtaket_MPf_Atl_a">[1]Цены!$Z$36</definedName>
    <definedName name="Shtaket_MPf_Dr">[1]Цены!$AP$36</definedName>
    <definedName name="Shtaket_MPf_Pe04">[1]Цены!$BD$36</definedName>
    <definedName name="Shtaket_MPf_Pe045">[1]Цены!$BB$36</definedName>
    <definedName name="Shtaket_MPf_Pe04dp">[1]Цены!$AV$36</definedName>
    <definedName name="Shtaket_MPf_PEdp">[1]Цены!$AT$36</definedName>
    <definedName name="Shtaket_MPf_PeMatt04">[1]Цены!$BF$36</definedName>
    <definedName name="Shtaket_MPf_Pt">[1]Цены!$F$36</definedName>
    <definedName name="Shtaket_MPf_Ptdp">[1]Цены!$D$36</definedName>
    <definedName name="Shtaket_MPf_PtRF">[1]Цены!$L$36</definedName>
    <definedName name="Shtaket_MPf_Pur">[1]Цены!$AD$36</definedName>
    <definedName name="Shtaket_MPf_PurLiteMatt">[1]Цены!$AF$36</definedName>
    <definedName name="Shtaket_MPf_PurLiteMatt_a">[1]Цены!$AH$36</definedName>
    <definedName name="Shtaket_MPf_PurMatt">[1]Цены!$AB$36</definedName>
    <definedName name="Shtaket_MPf_Q">[1]Цены!$P$36</definedName>
    <definedName name="Shtaket_MPf_Ql">[1]Цены!$R$36</definedName>
    <definedName name="Shtaket_MPf_QproMatt">[1]Цены!$N$36</definedName>
    <definedName name="Shtaket_MPf_Sat">[1]Цены!$AR$36</definedName>
    <definedName name="Shtaket_MPf_SatMatt">[1]Цены!$AL$36</definedName>
    <definedName name="Shtaket_MPf_SatMatt_a">[1]Цены!$AN$36</definedName>
    <definedName name="Shtaket_MPf_Sf">[1]Цены!$H$36</definedName>
    <definedName name="Shtaket_MPf_Sf_a">[1]Цены!$J$36</definedName>
    <definedName name="Shtaket_MPf_StBarhat">[1]Цены!$AJ$36</definedName>
    <definedName name="Shtaket_MPf_Vel">[1]Цены!$T$36</definedName>
    <definedName name="Shtaket_MPf_Vel_a">[1]Цены!$V$36</definedName>
    <definedName name="Shtaket_Pk_Atl">[1]Цены!$X$41</definedName>
    <definedName name="Shtaket_Pk_Atl_a">[1]Цены!$Z$41</definedName>
    <definedName name="Shtaket_Pk_Dr">[1]Цены!$AP$41</definedName>
    <definedName name="Shtaket_Pk_Pe04">[1]Цены!$BD$41</definedName>
    <definedName name="Shtaket_Pk_Pe045">[1]Цены!$BB$41</definedName>
    <definedName name="Shtaket_Pk_Pe04dp">[1]Цены!$AV$41</definedName>
    <definedName name="Shtaket_Pk_PEdp">[1]Цены!$AT$41</definedName>
    <definedName name="Shtaket_Pk_PeMatt04">[1]Цены!$BF$41</definedName>
    <definedName name="Shtaket_Pk_Pt">[1]Цены!$F$41</definedName>
    <definedName name="Shtaket_Pk_Ptdp">[1]Цены!$D$41</definedName>
    <definedName name="Shtaket_Pk_PtRF">[1]Цены!$L$41</definedName>
    <definedName name="Shtaket_Pk_Pur">[1]Цены!$AD$41</definedName>
    <definedName name="Shtaket_Pk_PurLiteMatt">[1]Цены!$AF$41</definedName>
    <definedName name="Shtaket_Pk_PurLiteMatt_a">[1]Цены!$AH$41</definedName>
    <definedName name="Shtaket_Pk_PurMatt">[1]Цены!$AB$41</definedName>
    <definedName name="Shtaket_Pk_Q">[1]Цены!$P$41</definedName>
    <definedName name="Shtaket_Pk_Ql">[1]Цены!$R$41</definedName>
    <definedName name="Shtaket_Pk_QproMatt">[1]Цены!$N$41</definedName>
    <definedName name="Shtaket_Pk_Sat">[1]Цены!$AR$41</definedName>
    <definedName name="Shtaket_Pk_SatMatt">[1]Цены!$AL$41</definedName>
    <definedName name="Shtaket_Pk_SatMatt_a">[1]Цены!$AN$41</definedName>
    <definedName name="Shtaket_Pk_Sf">[1]Цены!$H$41</definedName>
    <definedName name="Shtaket_Pk_Sf_a">[1]Цены!$J$41</definedName>
    <definedName name="Shtaket_Pk_StBarhat">[1]Цены!$AJ$41</definedName>
    <definedName name="Shtaket_Pk_Vel">[1]Цены!$T$41</definedName>
    <definedName name="Shtaket_Pk_Vel_a">[1]Цены!$V$41</definedName>
    <definedName name="Shtaket_Pkf_Atl">[1]Цены!$X$42</definedName>
    <definedName name="Shtaket_Pkf_Atl_a">[1]Цены!$Z$42</definedName>
    <definedName name="Shtaket_Pkf_Dr">[1]Цены!$AP$42</definedName>
    <definedName name="Shtaket_Pkf_Pe04">[1]Цены!$BD$42</definedName>
    <definedName name="Shtaket_Pkf_Pe045">[1]Цены!$BB$42</definedName>
    <definedName name="Shtaket_Pkf_Pe04dp">[1]Цены!$AV$42</definedName>
    <definedName name="Shtaket_Pkf_PEdp">[1]Цены!$AT$42</definedName>
    <definedName name="Shtaket_Pkf_PeMatt04">[1]Цены!$BF$42</definedName>
    <definedName name="Shtaket_Pkf_Pt">[1]Цены!$F$42</definedName>
    <definedName name="Shtaket_Pkf_Ptdp">[1]Цены!$D$42</definedName>
    <definedName name="Shtaket_Pkf_PtRF">[1]Цены!$L$42</definedName>
    <definedName name="Shtaket_Pkf_Pur">[1]Цены!$AD$42</definedName>
    <definedName name="Shtaket_Pkf_PurLiteMatt">[1]Цены!$AF$42</definedName>
    <definedName name="Shtaket_Pkf_PurLiteMatt_a">[1]Цены!$AH$42</definedName>
    <definedName name="Shtaket_Pkf_PurMatt">[1]Цены!$AB$42</definedName>
    <definedName name="Shtaket_Pkf_Q">[1]Цены!$P$42</definedName>
    <definedName name="Shtaket_Pkf_Ql">[1]Цены!$R$42</definedName>
    <definedName name="Shtaket_Pkf_QproMatt">[1]Цены!$N$42</definedName>
    <definedName name="Shtaket_Pkf_Sat">[1]Цены!$AR$42</definedName>
    <definedName name="Shtaket_Pkf_SatMatt">[1]Цены!$AL$42</definedName>
    <definedName name="Shtaket_Pkf_SatMatt_a">[1]Цены!$AN$42</definedName>
    <definedName name="Shtaket_Pkf_Sf">[1]Цены!$H$42</definedName>
    <definedName name="Shtaket_Pkf_Sf_a">[1]Цены!$J$42</definedName>
    <definedName name="Shtaket_Pkf_StBarhat">[1]Цены!$AJ$42</definedName>
    <definedName name="Shtaket_Pkf_Vel">[1]Цены!$T$42</definedName>
    <definedName name="Shtaket_Pkf_Vel_a">[1]Цены!$V$42</definedName>
    <definedName name="Shtaket_Pr_Pe04">[1]Цены!$BD$45</definedName>
    <definedName name="Shtaket_Pr_Pe045">[1]Цены!$BB$45</definedName>
    <definedName name="Shtaket_Pr_PEdp">[1]Цены!$AT$45</definedName>
    <definedName name="Shtaket_Pr_Ptdp">[1]Цены!$D$45</definedName>
    <definedName name="Shtaket_Pr_Vel">[1]Цены!$T$45</definedName>
    <definedName name="Shtaket_Prf_Pe04">[1]Цены!$BD$46</definedName>
    <definedName name="Shtaket_Prf_Pe045">[1]Цены!$BB$46</definedName>
    <definedName name="Shtaket_Prf_PEdp">[1]Цены!$AT$46</definedName>
    <definedName name="Shtaket_Prf_Ptdp">[1]Цены!$D$46</definedName>
    <definedName name="Shtaket_Prf_Vel">[1]Цены!$T$46</definedName>
    <definedName name="Shtaket_Slim_Atl">[1]Цены!$X$39</definedName>
    <definedName name="Shtaket_Slim_Atl_a">[1]Цены!$Z$39</definedName>
    <definedName name="Shtaket_Slim_Dr">[1]Цены!$AP$39</definedName>
    <definedName name="Shtaket_Slim_Pe04">[1]Цены!$BD$39</definedName>
    <definedName name="Shtaket_Slim_Pe045">[1]Цены!$BB$39</definedName>
    <definedName name="Shtaket_Slim_Pe04dp">[1]Цены!$AV$39</definedName>
    <definedName name="Shtaket_Slim_PEdp">[1]Цены!$AT$39</definedName>
    <definedName name="Shtaket_Slim_PeMatt04">[1]Цены!$BF$39</definedName>
    <definedName name="Shtaket_Slim_Pt">[1]Цены!$F$39</definedName>
    <definedName name="Shtaket_Slim_Ptdp">[1]Цены!$D$39</definedName>
    <definedName name="Shtaket_Slim_PtRF">[1]Цены!$L$39</definedName>
    <definedName name="Shtaket_Slim_Pur">[1]Цены!$AD$39</definedName>
    <definedName name="Shtaket_Slim_PurLiteMatt">[1]Цены!$AF$39</definedName>
    <definedName name="Shtaket_Slim_PurLiteMatt_a">[1]Цены!$AH$39</definedName>
    <definedName name="Shtaket_Slim_PurMatt">[1]Цены!$AB$39</definedName>
    <definedName name="Shtaket_Slim_Q">[1]Цены!$P$39</definedName>
    <definedName name="Shtaket_Slim_Ql">[1]Цены!$R$39</definedName>
    <definedName name="Shtaket_Slim_QproMatt">[1]Цены!$N$39</definedName>
    <definedName name="Shtaket_Slim_Sat">[1]Цены!$AR$39</definedName>
    <definedName name="Shtaket_Slim_SatMatt">[1]Цены!$AL$39</definedName>
    <definedName name="Shtaket_Slim_SatMatt_a">[1]Цены!$AN$39</definedName>
    <definedName name="Shtaket_Slim_Sf">[1]Цены!$H$39</definedName>
    <definedName name="Shtaket_Slim_Sf_a">[1]Цены!$J$39</definedName>
    <definedName name="Shtaket_Slim_StBarhat">[1]Цены!$AJ$39</definedName>
    <definedName name="Shtaket_Slim_Vel">[1]Цены!$T$39</definedName>
    <definedName name="Shtaket_Slim_Vel_a">[1]Цены!$V$39</definedName>
    <definedName name="Shtaket_Slimf_Atl">[1]Цены!$X$40</definedName>
    <definedName name="Shtaket_Slimf_Atl_a">[1]Цены!$Z$40</definedName>
    <definedName name="Shtaket_Slimf_Dr">[1]Цены!$AP$40</definedName>
    <definedName name="Shtaket_Slimf_Pe04">[1]Цены!$BD$40</definedName>
    <definedName name="Shtaket_Slimf_Pe045">[1]Цены!$BB$40</definedName>
    <definedName name="Shtaket_Slimf_Pe04dp">[1]Цены!$AV$40</definedName>
    <definedName name="Shtaket_Slimf_PEdp">[1]Цены!$AT$40</definedName>
    <definedName name="Shtaket_Slimf_PeMatt04">[1]Цены!$BF$40</definedName>
    <definedName name="Shtaket_Slimf_Pt">[1]Цены!$F$40</definedName>
    <definedName name="Shtaket_Slimf_Ptdp">[1]Цены!$D$40</definedName>
    <definedName name="Shtaket_Slimf_PtRF">[1]Цены!$L$40</definedName>
    <definedName name="Shtaket_Slimf_Pur">[1]Цены!$AD$40</definedName>
    <definedName name="Shtaket_Slimf_PurLiteMatt">[1]Цены!$AF$40</definedName>
    <definedName name="Shtaket_Slimf_PurLiteMatt_a">[1]Цены!$AH$40</definedName>
    <definedName name="Shtaket_Slimf_PurMatt">[1]Цены!$AB$40</definedName>
    <definedName name="Shtaket_Slimf_Q">[1]Цены!$P$40</definedName>
    <definedName name="Shtaket_Slimf_Ql">[1]Цены!$R$40</definedName>
    <definedName name="Shtaket_Slimf_QproMatt">[1]Цены!$N$40</definedName>
    <definedName name="Shtaket_Slimf_Sat">[1]Цены!$AR$40</definedName>
    <definedName name="Shtaket_Slimf_SatMatt">[1]Цены!$AL$40</definedName>
    <definedName name="Shtaket_Slimf_SatMatt_a">[1]Цены!$AN$40</definedName>
    <definedName name="Shtaket_Slimf_Sf">[1]Цены!$H$40</definedName>
    <definedName name="Shtaket_Slimf_Sf_a">[1]Цены!$J$40</definedName>
    <definedName name="Shtaket_Slimf_StBarhat">[1]Цены!$AJ$40</definedName>
    <definedName name="Shtaket_Slimf_Vel">[1]Цены!$T$40</definedName>
    <definedName name="Shtaket_Slimf_Vel_a">[1]Цены!$V$40</definedName>
    <definedName name="Shtaket_Tw_Atl">[1]Цены!$X$37</definedName>
    <definedName name="Shtaket_Tw_Atl_a">[1]Цены!$Z$37</definedName>
    <definedName name="Shtaket_Tw_Dr">[1]Цены!$AP$37</definedName>
    <definedName name="Shtaket_Tw_Pe04">[1]Цены!$BD$37</definedName>
    <definedName name="Shtaket_Tw_Pe045">[1]Цены!$BB$37</definedName>
    <definedName name="Shtaket_Tw_Pe04dp">[1]Цены!$AV$37</definedName>
    <definedName name="Shtaket_Tw_PEdp">[1]Цены!$AT$37</definedName>
    <definedName name="Shtaket_Tw_PeMatt04">[1]Цены!$BF$37</definedName>
    <definedName name="Shtaket_Tw_Pt">[1]Цены!$F$37</definedName>
    <definedName name="Shtaket_Tw_Ptdp">[1]Цены!$D$37</definedName>
    <definedName name="Shtaket_Tw_PtRF">[1]Цены!$L$37</definedName>
    <definedName name="Shtaket_Tw_Pur">[1]Цены!$AD$37</definedName>
    <definedName name="Shtaket_Tw_PurLiteMatt">[1]Цены!$AF$37</definedName>
    <definedName name="Shtaket_Tw_PurLiteMatt_a">[1]Цены!$AH$37</definedName>
    <definedName name="Shtaket_Tw_PurMatt">[1]Цены!$AB$37</definedName>
    <definedName name="Shtaket_Tw_Q">[1]Цены!$P$37</definedName>
    <definedName name="Shtaket_Tw_Ql">[1]Цены!$R$37</definedName>
    <definedName name="Shtaket_Tw_QproMatt">[1]Цены!$N$37</definedName>
    <definedName name="Shtaket_Tw_Sat">[1]Цены!$AR$37</definedName>
    <definedName name="Shtaket_Tw_SatMatt">[1]Цены!$AL$37</definedName>
    <definedName name="Shtaket_Tw_SatMatt_a">[1]Цены!$AN$37</definedName>
    <definedName name="Shtaket_Tw_Sf">[1]Цены!$H$37</definedName>
    <definedName name="Shtaket_Tw_Sf_a">[1]Цены!$J$37</definedName>
    <definedName name="Shtaket_Tw_StBarhat">[1]Цены!$AJ$37</definedName>
    <definedName name="Shtaket_Tw_Vel">[1]Цены!$T$37</definedName>
    <definedName name="Shtaket_Tw_Vel_a">[1]Цены!$V$37</definedName>
    <definedName name="Shtaket_Twf_Atl">[1]Цены!$X$38</definedName>
    <definedName name="Shtaket_Twf_Atl_a">[1]Цены!$Z$38</definedName>
    <definedName name="Shtaket_Twf_Dr">[1]Цены!$AP$38</definedName>
    <definedName name="Shtaket_Twf_Pe04">[1]Цены!$BD$38</definedName>
    <definedName name="Shtaket_Twf_Pe045">[1]Цены!$BB$38</definedName>
    <definedName name="Shtaket_Twf_Pe04dp">[1]Цены!$AV$38</definedName>
    <definedName name="Shtaket_Twf_PEdp">[1]Цены!$AT$38</definedName>
    <definedName name="Shtaket_Twf_PeMatt04">[1]Цены!$BF$38</definedName>
    <definedName name="Shtaket_Twf_Pt">[1]Цены!$F$38</definedName>
    <definedName name="Shtaket_Twf_Ptdp">[1]Цены!$D$38</definedName>
    <definedName name="Shtaket_Twf_PtRF">[1]Цены!$L$38</definedName>
    <definedName name="Shtaket_Twf_Pur">[1]Цены!$AD$38</definedName>
    <definedName name="Shtaket_Twf_PurLiteMatt">[1]Цены!$AF$38</definedName>
    <definedName name="Shtaket_Twf_PurLiteMatt_a">[1]Цены!$AH$38</definedName>
    <definedName name="Shtaket_Twf_PurMatt">[1]Цены!$AB$38</definedName>
    <definedName name="Shtaket_Twf_Q">[1]Цены!$P$38</definedName>
    <definedName name="Shtaket_Twf_Ql">[1]Цены!$R$38</definedName>
    <definedName name="Shtaket_Twf_QproMatt">[1]Цены!$N$38</definedName>
    <definedName name="Shtaket_Twf_Sat">[1]Цены!$AR$38</definedName>
    <definedName name="Shtaket_Twf_SatMatt">[1]Цены!$AL$38</definedName>
    <definedName name="Shtaket_Twf_SatMatt_a">[1]Цены!$AN$38</definedName>
    <definedName name="Shtaket_Twf_Sf">[1]Цены!$H$38</definedName>
    <definedName name="Shtaket_Twf_Sf_a">[1]Цены!$J$38</definedName>
    <definedName name="Shtaket_Twf_StBarhat">[1]Цены!$AJ$38</definedName>
    <definedName name="Shtaket_Twf_Vel">[1]Цены!$T$38</definedName>
    <definedName name="Shtaket_Twf_Vel_a">[1]Цены!$V$38</definedName>
    <definedName name="ShtripsFalz_Atl">[1]Цены!$X$26</definedName>
    <definedName name="ShtripsFalz_Atl_a">[1]Цены!$Z$26</definedName>
    <definedName name="ShtripsFalz_Dr">[1]Цены!$AP$26</definedName>
    <definedName name="ShtripsFalz_Pe04">[1]Цены!$BD$26</definedName>
    <definedName name="ShtripsFalz_Pe045">[1]Цены!$BB$26</definedName>
    <definedName name="ShtripsFalz_Pe04dp">[1]Цены!$AV$26</definedName>
    <definedName name="ShtripsFalz_Pe07">[1]Цены!$AZ$26</definedName>
    <definedName name="ShtripsFalz_Pe08">[1]Цены!$AX$26</definedName>
    <definedName name="ShtripsFalz_PEdp">[1]Цены!$AT$26</definedName>
    <definedName name="ShtripsFalz_PeMatt04">[1]Цены!$BF$26</definedName>
    <definedName name="ShtripsFalz_Pt">[1]Цены!$F$26</definedName>
    <definedName name="ShtripsFalz_Ptdp">[1]Цены!$D$26</definedName>
    <definedName name="ShtripsFalz_PtRF">[1]Цены!$L$26</definedName>
    <definedName name="ShtripsFalz_Pur">[1]Цены!$AD$26</definedName>
    <definedName name="ShtripsFalz_PurLiteMatt">[1]Цены!$AF$26</definedName>
    <definedName name="ShtripsFalz_PurLiteMatt_a">[1]Цены!$AH$26</definedName>
    <definedName name="ShtripsFalz_PurMatt">[1]Цены!$AB$26</definedName>
    <definedName name="ShtripsFalz_Q">[1]Цены!$P$26</definedName>
    <definedName name="ShtripsFalz_Ql">[1]Цены!$R$26</definedName>
    <definedName name="ShtripsFalz_QproMatt">[1]Цены!$N$26</definedName>
    <definedName name="ShtripsFalz_Sat">[1]Цены!$AR$26</definedName>
    <definedName name="ShtripsFalz_SatMatt">[1]Цены!$AL$26</definedName>
    <definedName name="ShtripsFalz_SatMatt_a">[1]Цены!$AN$26</definedName>
    <definedName name="ShtripsFalz_Sf">[1]Цены!$H$26</definedName>
    <definedName name="ShtripsFalz_Sf_a">[1]Цены!$J$26</definedName>
    <definedName name="ShtripsFalz_StBarhat">[1]Цены!$AJ$26</definedName>
    <definedName name="ShtripsFalz_Vel">[1]Цены!$T$26</definedName>
    <definedName name="ShtripsFalz_Vel_a">[1]Цены!$V$26</definedName>
    <definedName name="ShtripsFalz_Zn035">[1]Цены!$BP$26</definedName>
    <definedName name="ShtripsFalz_Zn04">[1]Цены!$BR$26</definedName>
    <definedName name="ShtripsFalz_Zn045">[1]Цены!$BT$26</definedName>
    <definedName name="ShtripsFalz_Zn05">[1]Цены!$BV$26</definedName>
    <definedName name="ShtripsFalz_Zn055">[1]Цены!$BX$26</definedName>
    <definedName name="ShtripsFalz_Zn07">[1]Цены!$BZ$26</definedName>
    <definedName name="ShtripsFalz_Zn08">[1]Цены!$CB$26</definedName>
    <definedName name="ShtripsFalz_Zn09">[1]Цены!$CD$26</definedName>
    <definedName name="Sofit_Atl">[1]Цены!$X$11</definedName>
    <definedName name="Sofit_Atl_a">[1]Цены!$Z$11</definedName>
    <definedName name="Sofit_Dr">[1]Цены!$AP$11</definedName>
    <definedName name="Sofit_Pe045">[1]Цены!$BB$11</definedName>
    <definedName name="Sofit_Pt">[1]Цены!$F$11</definedName>
    <definedName name="Sofit_PtRF">[1]Цены!$L$11</definedName>
    <definedName name="Sofit_Pur">[1]Цены!$AD$11</definedName>
    <definedName name="Sofit_PurLiteMatt">[1]Цены!$AF$11</definedName>
    <definedName name="Sofit_PurLiteMatt_a">[1]Цены!$AH$11</definedName>
    <definedName name="Sofit_PurMatt">[1]Цены!$AB$11</definedName>
    <definedName name="Sofit_Q">[1]Цены!$P$11</definedName>
    <definedName name="Sofit_Ql">[1]Цены!$R$11</definedName>
    <definedName name="Sofit_QproMatt">[1]Цены!$N$11</definedName>
    <definedName name="Sofit_Sat">[1]Цены!$AR$11</definedName>
    <definedName name="Sofit_SatMatt">[1]Цены!$AL$11</definedName>
    <definedName name="Sofit_SatMatt_a">[1]Цены!$AN$11</definedName>
    <definedName name="Sofit_Sf">[1]Цены!$H$11</definedName>
    <definedName name="Sofit_Sf_a">[1]Цены!$J$11</definedName>
    <definedName name="Sofit_StBarhat">[1]Цены!$AJ$11</definedName>
    <definedName name="Sofit_Vel">[1]Цены!$T$11</definedName>
    <definedName name="Sofit_Vel_a">[1]Цены!$V$11</definedName>
    <definedName name="Z_A22E8694_B07B_4E99_AA25_83A76CC13B05_.wvu.PrintArea" localSheetId="0" hidden="1">'Откат. ворота'!$A$2:$S$26</definedName>
    <definedName name="Z_F69A7076_9F1C_4D95_80EA_B4A9F6043254_.wvu.PrintArea" localSheetId="0" hidden="1">'Откат. ворота'!$A$2:$S$26</definedName>
    <definedName name="_xlnm.Print_Area" localSheetId="0">'Откат. ворота'!$A$2:$S$27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2" l="1"/>
  <c r="S22" i="2"/>
  <c r="S21" i="2"/>
  <c r="I20" i="2"/>
  <c r="S19" i="2"/>
  <c r="S18" i="2"/>
  <c r="I16" i="2"/>
  <c r="S15" i="2"/>
  <c r="S14" i="2"/>
  <c r="I14" i="2"/>
  <c r="P8" i="2"/>
  <c r="O8" i="2"/>
  <c r="P7" i="2"/>
  <c r="O7" i="2"/>
  <c r="F7" i="2"/>
  <c r="E7" i="2"/>
</calcChain>
</file>

<file path=xl/sharedStrings.xml><?xml version="1.0" encoding="utf-8"?>
<sst xmlns="http://schemas.openxmlformats.org/spreadsheetml/2006/main" count="69" uniqueCount="60">
  <si>
    <t>5.7. Откатные ворота</t>
  </si>
  <si>
    <t xml:space="preserve">цены действительны с </t>
  </si>
  <si>
    <t>Изображение продукции</t>
  </si>
  <si>
    <t>Наименование Откатных ворот</t>
  </si>
  <si>
    <t>Заполнение</t>
  </si>
  <si>
    <t>Высота, м</t>
  </si>
  <si>
    <t>Ширина, м</t>
  </si>
  <si>
    <t>Цвет на складе</t>
  </si>
  <si>
    <t>Цвета под заказ</t>
  </si>
  <si>
    <t>Цвета на складе</t>
  </si>
  <si>
    <t>Profi</t>
  </si>
  <si>
    <t>Панель Profi</t>
  </si>
  <si>
    <t>RAL 6005 - зеленый</t>
  </si>
  <si>
    <t xml:space="preserve">RAL 1021 - желтый 
RAL 3005 - вишневый 
RAL 5005 - синий 
RAL 7016 - темно-серый 
RAL 7040 - светло-серый 
RAL 8017 - коричневый 
</t>
  </si>
  <si>
    <t>Эстет*</t>
  </si>
  <si>
    <t>Панель Эстет</t>
  </si>
  <si>
    <t>RAL 8017 - коричневый 
(открывание универсальное)</t>
  </si>
  <si>
    <t>RAL 6005 - зелёный 
RAL 3005 - вишневый 
RAL 7024 - серый
RR 32 - коричневый</t>
  </si>
  <si>
    <t>открывание</t>
  </si>
  <si>
    <t>Эстет Плюс*</t>
  </si>
  <si>
    <t>влево, вправо</t>
  </si>
  <si>
    <t>При заказе откатных ворот Profi необходимо указать сторону отката ворот: вправо или влево.</t>
  </si>
  <si>
    <t>* - стандартные цвета по RAL: 3005, 6005, 7024, 8017, RR32</t>
  </si>
  <si>
    <t>Комплект для автоматизации откатных ворот</t>
  </si>
  <si>
    <t>Длина ворот до 5,5 м
Цена, руб.</t>
  </si>
  <si>
    <t>Дополнительные элементы для монтажа откатных ворот на Кирпичные столбы</t>
  </si>
  <si>
    <t>Цена, руб.</t>
  </si>
  <si>
    <t xml:space="preserve">Комплект включает в себя:
Привод Nice (Италия) Road400KIT
Встроенный блок управления
Встроенный радиоприемник SMXI
2 пульта Flo2R-S
Зубчатую рейку оцинкованную Alutech с креплением                                                           </t>
  </si>
  <si>
    <t>Кронштейн крепления нижнего и верхнего ловителей</t>
  </si>
  <si>
    <t xml:space="preserve">Кронштейн FLGU.400.0904 </t>
  </si>
  <si>
    <t>2 шт 
на один проём</t>
  </si>
  <si>
    <t>Рейка с креплением для откатных ворот</t>
  </si>
  <si>
    <t>Кронштейн крепления поддерживающих роликов</t>
  </si>
  <si>
    <t xml:space="preserve">Кронштейн SGN.02.718 </t>
  </si>
  <si>
    <t>1 шт
на один проём</t>
  </si>
  <si>
    <t>Комплект включает в себя :
Рейка оцинкованная зубчатая ROA8
Болт с полукруглой головкой
Пластина закладная для профиля С
Скоба для профиля С</t>
  </si>
  <si>
    <t>Дополнительно можно приобрести</t>
  </si>
  <si>
    <t>Лампа светодиодная постоянного тока ELDC</t>
  </si>
  <si>
    <t>Ворота Profi можно заказать в исполнении с механическим замком, данную опцию необходимо указывать при размещении заказа на производство, к стоимости ворот добавится стоимость замка</t>
  </si>
  <si>
    <t>Пульт ду с динамическим кодом Flo2R-S (1 шт)</t>
  </si>
  <si>
    <t>Комплект: Замок для откатных ворот</t>
  </si>
  <si>
    <t>LSKZ60 U2</t>
  </si>
  <si>
    <t>Цвет</t>
  </si>
  <si>
    <t>черный RAL 9005</t>
  </si>
  <si>
    <t>Ручка</t>
  </si>
  <si>
    <t>3006S</t>
  </si>
  <si>
    <t>Фотоэлементы Slim EPS 
(комплект из 2х шт для ворот 3,5 - 5,5 метра)</t>
  </si>
  <si>
    <t>Цилиндр</t>
  </si>
  <si>
    <t>3012VSZ</t>
  </si>
  <si>
    <t>Фотоэлементы Slim BlueBus EPSB 
(комплект из 2х шт для ворот 6,0-9,0 метра)</t>
  </si>
  <si>
    <t>Ключи</t>
  </si>
  <si>
    <t>3 штуки</t>
  </si>
  <si>
    <t>Переключатель замковый EKS</t>
  </si>
  <si>
    <t>Ответная планка SSKZ QF</t>
  </si>
  <si>
    <t>1 штука</t>
  </si>
  <si>
    <t>Ответная планка O-SET</t>
  </si>
  <si>
    <t>Все цены указаны с НДС на складе завода Grand Line</t>
  </si>
  <si>
    <t>Ваша Скидка</t>
  </si>
  <si>
    <t>Откатные ворота</t>
  </si>
  <si>
    <t>Обнинск, Нижний Новгород, Киров,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</si>
</sst>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10"/>
      <name val="Arial Cyr"/>
      <charset val="204"/>
    </font>
    <font>
      <b/>
      <u/>
      <sz val="10"/>
      <color indexed="12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2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1" applyFont="1" applyAlignment="1">
      <alignment horizontal="left"/>
    </xf>
    <xf numFmtId="0" fontId="4" fillId="0" borderId="0" xfId="2" applyFont="1"/>
    <xf numFmtId="0" fontId="1" fillId="0" borderId="0" xfId="2"/>
    <xf numFmtId="0" fontId="4" fillId="0" borderId="0" xfId="2" applyFont="1" applyAlignment="1">
      <alignment horizontal="left"/>
    </xf>
    <xf numFmtId="0" fontId="5" fillId="0" borderId="0" xfId="2" applyFont="1"/>
    <xf numFmtId="0" fontId="4" fillId="0" borderId="0" xfId="2" applyFont="1" applyAlignment="1">
      <alignment horizontal="right" vertical="center"/>
    </xf>
    <xf numFmtId="14" fontId="5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2" applyFont="1" applyAlignment="1">
      <alignment horizontal="right"/>
    </xf>
    <xf numFmtId="14" fontId="8" fillId="0" borderId="0" xfId="2" applyNumberFormat="1" applyFont="1" applyAlignment="1">
      <alignment horizontal="center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4" fontId="9" fillId="0" borderId="3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4" fontId="9" fillId="0" borderId="3" xfId="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10" fillId="0" borderId="0" xfId="2" applyFont="1"/>
    <xf numFmtId="0" fontId="4" fillId="0" borderId="9" xfId="2" applyFont="1" applyBorder="1" applyAlignment="1">
      <alignment horizontal="left"/>
    </xf>
    <xf numFmtId="0" fontId="4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4" fillId="0" borderId="2" xfId="2" applyFont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9" fillId="2" borderId="3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4" fontId="9" fillId="0" borderId="4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4" fontId="9" fillId="0" borderId="8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left"/>
    </xf>
    <xf numFmtId="0" fontId="9" fillId="2" borderId="3" xfId="2" applyFont="1" applyFill="1" applyBorder="1" applyAlignment="1">
      <alignment horizontal="center"/>
    </xf>
    <xf numFmtId="0" fontId="4" fillId="0" borderId="14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4" fontId="9" fillId="0" borderId="7" xfId="2" applyNumberFormat="1" applyFont="1" applyBorder="1" applyAlignment="1">
      <alignment horizontal="center" vertical="center"/>
    </xf>
    <xf numFmtId="0" fontId="4" fillId="0" borderId="3" xfId="2" applyFont="1" applyBorder="1"/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9" fillId="0" borderId="14" xfId="2" applyFont="1" applyBorder="1" applyAlignment="1" applyProtection="1">
      <alignment horizontal="left" vertical="center"/>
      <protection hidden="1"/>
    </xf>
    <xf numFmtId="0" fontId="9" fillId="0" borderId="2" xfId="2" applyFont="1" applyBorder="1" applyAlignment="1" applyProtection="1">
      <alignment horizontal="left" vertical="center"/>
      <protection hidden="1"/>
    </xf>
    <xf numFmtId="0" fontId="9" fillId="0" borderId="15" xfId="2" applyFont="1" applyBorder="1" applyAlignment="1" applyProtection="1">
      <alignment horizontal="left" vertical="center"/>
      <protection hidden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10" fontId="4" fillId="0" borderId="3" xfId="2" applyNumberFormat="1" applyFont="1" applyBorder="1" applyAlignment="1">
      <alignment horizontal="center" vertical="center"/>
    </xf>
    <xf numFmtId="0" fontId="11" fillId="0" borderId="0" xfId="2" applyFont="1"/>
    <xf numFmtId="14" fontId="1" fillId="0" borderId="0" xfId="2" applyNumberFormat="1" applyAlignment="1">
      <alignment vertical="center"/>
    </xf>
    <xf numFmtId="0" fontId="8" fillId="0" borderId="0" xfId="2" applyFont="1" applyAlignment="1">
      <alignment horizontal="left" vertical="center" wrapText="1"/>
    </xf>
    <xf numFmtId="0" fontId="1" fillId="0" borderId="0" xfId="2" applyAlignment="1">
      <alignment horizontal="left" vertical="center"/>
    </xf>
  </cellXfs>
  <cellStyles count="3">
    <cellStyle name="Гиперссылка 2" xfId="1" xr:uid="{B0E57E57-5300-4B63-A319-BB48A2A2B560}"/>
    <cellStyle name="Обычный" xfId="0" builtinId="0"/>
    <cellStyle name="Обычный 2" xfId="2" xr:uid="{FA5F27A7-16C0-4824-9A5E-C8CFD14E4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381000</xdr:rowOff>
    </xdr:from>
    <xdr:to>
      <xdr:col>0</xdr:col>
      <xdr:colOff>1835150</xdr:colOff>
      <xdr:row>7</xdr:row>
      <xdr:rowOff>158749</xdr:rowOff>
    </xdr:to>
    <xdr:pic>
      <xdr:nvPicPr>
        <xdr:cNvPr id="2" name="Picture 5967">
          <a:extLst>
            <a:ext uri="{FF2B5EF4-FFF2-40B4-BE49-F238E27FC236}">
              <a16:creationId xmlns:a16="http://schemas.microsoft.com/office/drawing/2014/main" id="{B26AFD76-8FE5-47BA-8A51-F523D7FC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41550"/>
          <a:ext cx="17970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120650</xdr:colOff>
      <xdr:row>6</xdr:row>
      <xdr:rowOff>323850</xdr:rowOff>
    </xdr:from>
    <xdr:to>
      <xdr:col>10</xdr:col>
      <xdr:colOff>1727200</xdr:colOff>
      <xdr:row>7</xdr:row>
      <xdr:rowOff>196849</xdr:rowOff>
    </xdr:to>
    <xdr:pic>
      <xdr:nvPicPr>
        <xdr:cNvPr id="3" name="Picture 5988">
          <a:extLst>
            <a:ext uri="{FF2B5EF4-FFF2-40B4-BE49-F238E27FC236}">
              <a16:creationId xmlns:a16="http://schemas.microsoft.com/office/drawing/2014/main" id="{F601AD1C-E005-4927-B253-55F27D4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5650" y="2184400"/>
          <a:ext cx="160655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19</xdr:row>
      <xdr:rowOff>101600</xdr:rowOff>
    </xdr:from>
    <xdr:to>
      <xdr:col>0</xdr:col>
      <xdr:colOff>838200</xdr:colOff>
      <xdr:row>21</xdr:row>
      <xdr:rowOff>171451</xdr:rowOff>
    </xdr:to>
    <xdr:pic>
      <xdr:nvPicPr>
        <xdr:cNvPr id="4" name="Afbeelding 1088">
          <a:extLst>
            <a:ext uri="{FF2B5EF4-FFF2-40B4-BE49-F238E27FC236}">
              <a16:creationId xmlns:a16="http://schemas.microsoft.com/office/drawing/2014/main" id="{69AC0A79-4711-419A-98C3-4396D0D3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7626350"/>
          <a:ext cx="508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895350</xdr:colOff>
      <xdr:row>19</xdr:row>
      <xdr:rowOff>114300</xdr:rowOff>
    </xdr:from>
    <xdr:to>
      <xdr:col>0</xdr:col>
      <xdr:colOff>1143000</xdr:colOff>
      <xdr:row>21</xdr:row>
      <xdr:rowOff>234951</xdr:rowOff>
    </xdr:to>
    <xdr:pic>
      <xdr:nvPicPr>
        <xdr:cNvPr id="5" name="Afbeelding 2">
          <a:extLst>
            <a:ext uri="{FF2B5EF4-FFF2-40B4-BE49-F238E27FC236}">
              <a16:creationId xmlns:a16="http://schemas.microsoft.com/office/drawing/2014/main" id="{A5BA8963-8BFB-4F79-B5F7-97335314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7639050"/>
          <a:ext cx="2476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1225550</xdr:colOff>
      <xdr:row>19</xdr:row>
      <xdr:rowOff>133350</xdr:rowOff>
    </xdr:from>
    <xdr:to>
      <xdr:col>0</xdr:col>
      <xdr:colOff>1517650</xdr:colOff>
      <xdr:row>21</xdr:row>
      <xdr:rowOff>228601</xdr:rowOff>
    </xdr:to>
    <xdr:pic>
      <xdr:nvPicPr>
        <xdr:cNvPr id="6" name="Afbeelding 1386">
          <a:extLst>
            <a:ext uri="{FF2B5EF4-FFF2-40B4-BE49-F238E27FC236}">
              <a16:creationId xmlns:a16="http://schemas.microsoft.com/office/drawing/2014/main" id="{77405806-E349-422D-84E4-D089CFCB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50" y="7658100"/>
          <a:ext cx="2921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298450</xdr:colOff>
      <xdr:row>13</xdr:row>
      <xdr:rowOff>69850</xdr:rowOff>
    </xdr:from>
    <xdr:to>
      <xdr:col>3</xdr:col>
      <xdr:colOff>209550</xdr:colOff>
      <xdr:row>13</xdr:row>
      <xdr:rowOff>857250</xdr:rowOff>
    </xdr:to>
    <xdr:pic>
      <xdr:nvPicPr>
        <xdr:cNvPr id="7" name="Picture 1820">
          <a:extLst>
            <a:ext uri="{FF2B5EF4-FFF2-40B4-BE49-F238E27FC236}">
              <a16:creationId xmlns:a16="http://schemas.microsoft.com/office/drawing/2014/main" id="{692294AC-8651-44B2-BB95-84D8040E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4883150"/>
          <a:ext cx="8318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114300</xdr:rowOff>
    </xdr:from>
    <xdr:to>
      <xdr:col>5</xdr:col>
      <xdr:colOff>412750</xdr:colOff>
      <xdr:row>17</xdr:row>
      <xdr:rowOff>152399</xdr:rowOff>
    </xdr:to>
    <xdr:pic>
      <xdr:nvPicPr>
        <xdr:cNvPr id="8" name="Picture 1822">
          <a:extLst>
            <a:ext uri="{FF2B5EF4-FFF2-40B4-BE49-F238E27FC236}">
              <a16:creationId xmlns:a16="http://schemas.microsoft.com/office/drawing/2014/main" id="{B85B3522-2936-446E-97A0-0597E848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78550"/>
          <a:ext cx="11620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13</xdr:row>
      <xdr:rowOff>247650</xdr:rowOff>
    </xdr:from>
    <xdr:to>
      <xdr:col>4</xdr:col>
      <xdr:colOff>127000</xdr:colOff>
      <xdr:row>13</xdr:row>
      <xdr:rowOff>673100</xdr:rowOff>
    </xdr:to>
    <xdr:pic>
      <xdr:nvPicPr>
        <xdr:cNvPr id="9" name="Picture 1960">
          <a:extLst>
            <a:ext uri="{FF2B5EF4-FFF2-40B4-BE49-F238E27FC236}">
              <a16:creationId xmlns:a16="http://schemas.microsoft.com/office/drawing/2014/main" id="{EF8CE6B2-4CE4-4D2B-8F2D-B0D88791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0" y="5060950"/>
          <a:ext cx="4826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120650</xdr:colOff>
      <xdr:row>13</xdr:row>
      <xdr:rowOff>234950</xdr:rowOff>
    </xdr:from>
    <xdr:to>
      <xdr:col>4</xdr:col>
      <xdr:colOff>609600</xdr:colOff>
      <xdr:row>13</xdr:row>
      <xdr:rowOff>666750</xdr:rowOff>
    </xdr:to>
    <xdr:pic>
      <xdr:nvPicPr>
        <xdr:cNvPr id="10" name="Picture 1960">
          <a:extLst>
            <a:ext uri="{FF2B5EF4-FFF2-40B4-BE49-F238E27FC236}">
              <a16:creationId xmlns:a16="http://schemas.microsoft.com/office/drawing/2014/main" id="{4B510318-D03E-4175-B2FB-8FCFAF36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650" y="5048250"/>
          <a:ext cx="4889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18</xdr:row>
      <xdr:rowOff>101600</xdr:rowOff>
    </xdr:from>
    <xdr:to>
      <xdr:col>10</xdr:col>
      <xdr:colOff>876300</xdr:colOff>
      <xdr:row>19</xdr:row>
      <xdr:rowOff>57150</xdr:rowOff>
    </xdr:to>
    <xdr:pic>
      <xdr:nvPicPr>
        <xdr:cNvPr id="11" name="Picture 3293">
          <a:extLst>
            <a:ext uri="{FF2B5EF4-FFF2-40B4-BE49-F238E27FC236}">
              <a16:creationId xmlns:a16="http://schemas.microsoft.com/office/drawing/2014/main" id="{F0979CAA-5CDE-47EB-8EBB-183FE268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2961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558800</xdr:colOff>
      <xdr:row>20</xdr:row>
      <xdr:rowOff>38100</xdr:rowOff>
    </xdr:from>
    <xdr:to>
      <xdr:col>10</xdr:col>
      <xdr:colOff>977900</xdr:colOff>
      <xdr:row>20</xdr:row>
      <xdr:rowOff>336550</xdr:rowOff>
    </xdr:to>
    <xdr:pic>
      <xdr:nvPicPr>
        <xdr:cNvPr id="12" name="Picture 3295">
          <a:extLst>
            <a:ext uri="{FF2B5EF4-FFF2-40B4-BE49-F238E27FC236}">
              <a16:creationId xmlns:a16="http://schemas.microsoft.com/office/drawing/2014/main" id="{D41F6C60-4FEA-4FCD-9F7C-D79896B2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3800" y="7759700"/>
          <a:ext cx="4191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69850</xdr:colOff>
      <xdr:row>13</xdr:row>
      <xdr:rowOff>381000</xdr:rowOff>
    </xdr:from>
    <xdr:to>
      <xdr:col>11</xdr:col>
      <xdr:colOff>946150</xdr:colOff>
      <xdr:row>13</xdr:row>
      <xdr:rowOff>838200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21D0842A-7DFF-473E-8D50-1F53107C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194300"/>
          <a:ext cx="876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107950</xdr:colOff>
      <xdr:row>14</xdr:row>
      <xdr:rowOff>209550</xdr:rowOff>
    </xdr:from>
    <xdr:to>
      <xdr:col>11</xdr:col>
      <xdr:colOff>1009650</xdr:colOff>
      <xdr:row>15</xdr:row>
      <xdr:rowOff>228600</xdr:rowOff>
    </xdr:to>
    <xdr:pic>
      <xdr:nvPicPr>
        <xdr:cNvPr id="14" name="Picture 6">
          <a:extLst>
            <a:ext uri="{FF2B5EF4-FFF2-40B4-BE49-F238E27FC236}">
              <a16:creationId xmlns:a16="http://schemas.microsoft.com/office/drawing/2014/main" id="{733BC55D-EC6B-423E-B030-F811127D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064250"/>
          <a:ext cx="901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13</xdr:row>
      <xdr:rowOff>393700</xdr:rowOff>
    </xdr:from>
    <xdr:to>
      <xdr:col>15</xdr:col>
      <xdr:colOff>19050</xdr:colOff>
      <xdr:row>13</xdr:row>
      <xdr:rowOff>857250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1DBE4FD5-A20A-46D2-B7BF-508EAF9C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3300" y="5207000"/>
          <a:ext cx="12192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292100</xdr:colOff>
      <xdr:row>14</xdr:row>
      <xdr:rowOff>177800</xdr:rowOff>
    </xdr:from>
    <xdr:to>
      <xdr:col>15</xdr:col>
      <xdr:colOff>107950</xdr:colOff>
      <xdr:row>15</xdr:row>
      <xdr:rowOff>234950</xdr:rowOff>
    </xdr:to>
    <xdr:pic>
      <xdr:nvPicPr>
        <xdr:cNvPr id="16" name="Picture 8">
          <a:extLst>
            <a:ext uri="{FF2B5EF4-FFF2-40B4-BE49-F238E27FC236}">
              <a16:creationId xmlns:a16="http://schemas.microsoft.com/office/drawing/2014/main" id="{C924DF5E-290E-48AE-852B-A8ECF48F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5850" y="6057900"/>
          <a:ext cx="12255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381000</xdr:rowOff>
    </xdr:from>
    <xdr:to>
      <xdr:col>0</xdr:col>
      <xdr:colOff>1835150</xdr:colOff>
      <xdr:row>7</xdr:row>
      <xdr:rowOff>158749</xdr:rowOff>
    </xdr:to>
    <xdr:pic>
      <xdr:nvPicPr>
        <xdr:cNvPr id="17" name="Picture 5967">
          <a:extLst>
            <a:ext uri="{FF2B5EF4-FFF2-40B4-BE49-F238E27FC236}">
              <a16:creationId xmlns:a16="http://schemas.microsoft.com/office/drawing/2014/main" id="{DE208795-C1FB-4895-84D3-C647A634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41550"/>
          <a:ext cx="17970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120650</xdr:colOff>
      <xdr:row>6</xdr:row>
      <xdr:rowOff>323850</xdr:rowOff>
    </xdr:from>
    <xdr:to>
      <xdr:col>10</xdr:col>
      <xdr:colOff>1727200</xdr:colOff>
      <xdr:row>7</xdr:row>
      <xdr:rowOff>196849</xdr:rowOff>
    </xdr:to>
    <xdr:pic>
      <xdr:nvPicPr>
        <xdr:cNvPr id="18" name="Picture 5988">
          <a:extLst>
            <a:ext uri="{FF2B5EF4-FFF2-40B4-BE49-F238E27FC236}">
              <a16:creationId xmlns:a16="http://schemas.microsoft.com/office/drawing/2014/main" id="{191A702B-3526-4713-9671-B96B09D8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5650" y="2184400"/>
          <a:ext cx="160655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19</xdr:row>
      <xdr:rowOff>101600</xdr:rowOff>
    </xdr:from>
    <xdr:to>
      <xdr:col>0</xdr:col>
      <xdr:colOff>838200</xdr:colOff>
      <xdr:row>21</xdr:row>
      <xdr:rowOff>171451</xdr:rowOff>
    </xdr:to>
    <xdr:pic>
      <xdr:nvPicPr>
        <xdr:cNvPr id="19" name="Afbeelding 1088">
          <a:extLst>
            <a:ext uri="{FF2B5EF4-FFF2-40B4-BE49-F238E27FC236}">
              <a16:creationId xmlns:a16="http://schemas.microsoft.com/office/drawing/2014/main" id="{8790DF12-2323-4422-92C0-E091CDB9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7626350"/>
          <a:ext cx="508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895350</xdr:colOff>
      <xdr:row>19</xdr:row>
      <xdr:rowOff>114300</xdr:rowOff>
    </xdr:from>
    <xdr:to>
      <xdr:col>0</xdr:col>
      <xdr:colOff>1143000</xdr:colOff>
      <xdr:row>21</xdr:row>
      <xdr:rowOff>234951</xdr:rowOff>
    </xdr:to>
    <xdr:pic>
      <xdr:nvPicPr>
        <xdr:cNvPr id="20" name="Afbeelding 2">
          <a:extLst>
            <a:ext uri="{FF2B5EF4-FFF2-40B4-BE49-F238E27FC236}">
              <a16:creationId xmlns:a16="http://schemas.microsoft.com/office/drawing/2014/main" id="{5FF80874-2064-4818-BCDF-42FDCC86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7639050"/>
          <a:ext cx="2476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1225550</xdr:colOff>
      <xdr:row>19</xdr:row>
      <xdr:rowOff>133350</xdr:rowOff>
    </xdr:from>
    <xdr:to>
      <xdr:col>0</xdr:col>
      <xdr:colOff>1517650</xdr:colOff>
      <xdr:row>21</xdr:row>
      <xdr:rowOff>228601</xdr:rowOff>
    </xdr:to>
    <xdr:pic>
      <xdr:nvPicPr>
        <xdr:cNvPr id="21" name="Afbeelding 1386">
          <a:extLst>
            <a:ext uri="{FF2B5EF4-FFF2-40B4-BE49-F238E27FC236}">
              <a16:creationId xmlns:a16="http://schemas.microsoft.com/office/drawing/2014/main" id="{129089F6-B2BA-4E3E-9938-4DBB2180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50" y="7658100"/>
          <a:ext cx="2921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298450</xdr:colOff>
      <xdr:row>13</xdr:row>
      <xdr:rowOff>69850</xdr:rowOff>
    </xdr:from>
    <xdr:to>
      <xdr:col>3</xdr:col>
      <xdr:colOff>209550</xdr:colOff>
      <xdr:row>13</xdr:row>
      <xdr:rowOff>857250</xdr:rowOff>
    </xdr:to>
    <xdr:pic>
      <xdr:nvPicPr>
        <xdr:cNvPr id="22" name="Picture 1820">
          <a:extLst>
            <a:ext uri="{FF2B5EF4-FFF2-40B4-BE49-F238E27FC236}">
              <a16:creationId xmlns:a16="http://schemas.microsoft.com/office/drawing/2014/main" id="{00705B79-74D8-418E-8BB1-5553F7D9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4883150"/>
          <a:ext cx="8318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114300</xdr:rowOff>
    </xdr:from>
    <xdr:to>
      <xdr:col>5</xdr:col>
      <xdr:colOff>412750</xdr:colOff>
      <xdr:row>17</xdr:row>
      <xdr:rowOff>152399</xdr:rowOff>
    </xdr:to>
    <xdr:pic>
      <xdr:nvPicPr>
        <xdr:cNvPr id="23" name="Picture 1822">
          <a:extLst>
            <a:ext uri="{FF2B5EF4-FFF2-40B4-BE49-F238E27FC236}">
              <a16:creationId xmlns:a16="http://schemas.microsoft.com/office/drawing/2014/main" id="{874BC9EB-FC46-4951-B8B6-A6C90A81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78550"/>
          <a:ext cx="11620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13</xdr:row>
      <xdr:rowOff>247650</xdr:rowOff>
    </xdr:from>
    <xdr:to>
      <xdr:col>4</xdr:col>
      <xdr:colOff>127000</xdr:colOff>
      <xdr:row>13</xdr:row>
      <xdr:rowOff>673100</xdr:rowOff>
    </xdr:to>
    <xdr:pic>
      <xdr:nvPicPr>
        <xdr:cNvPr id="24" name="Picture 1960">
          <a:extLst>
            <a:ext uri="{FF2B5EF4-FFF2-40B4-BE49-F238E27FC236}">
              <a16:creationId xmlns:a16="http://schemas.microsoft.com/office/drawing/2014/main" id="{158CE791-7D4A-48B0-8D08-48F0E5D2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0" y="5060950"/>
          <a:ext cx="4826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120650</xdr:colOff>
      <xdr:row>13</xdr:row>
      <xdr:rowOff>234950</xdr:rowOff>
    </xdr:from>
    <xdr:to>
      <xdr:col>4</xdr:col>
      <xdr:colOff>609600</xdr:colOff>
      <xdr:row>13</xdr:row>
      <xdr:rowOff>666750</xdr:rowOff>
    </xdr:to>
    <xdr:pic>
      <xdr:nvPicPr>
        <xdr:cNvPr id="25" name="Picture 1960">
          <a:extLst>
            <a:ext uri="{FF2B5EF4-FFF2-40B4-BE49-F238E27FC236}">
              <a16:creationId xmlns:a16="http://schemas.microsoft.com/office/drawing/2014/main" id="{D98223B6-EB27-4BA3-9DCB-3223711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650" y="5048250"/>
          <a:ext cx="4889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18</xdr:row>
      <xdr:rowOff>101600</xdr:rowOff>
    </xdr:from>
    <xdr:to>
      <xdr:col>10</xdr:col>
      <xdr:colOff>876300</xdr:colOff>
      <xdr:row>19</xdr:row>
      <xdr:rowOff>57150</xdr:rowOff>
    </xdr:to>
    <xdr:pic>
      <xdr:nvPicPr>
        <xdr:cNvPr id="26" name="Picture 3293">
          <a:extLst>
            <a:ext uri="{FF2B5EF4-FFF2-40B4-BE49-F238E27FC236}">
              <a16:creationId xmlns:a16="http://schemas.microsoft.com/office/drawing/2014/main" id="{442EB7FF-1E40-45FE-8E71-5B39CF3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2961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558800</xdr:colOff>
      <xdr:row>20</xdr:row>
      <xdr:rowOff>38100</xdr:rowOff>
    </xdr:from>
    <xdr:to>
      <xdr:col>10</xdr:col>
      <xdr:colOff>977900</xdr:colOff>
      <xdr:row>20</xdr:row>
      <xdr:rowOff>336550</xdr:rowOff>
    </xdr:to>
    <xdr:pic>
      <xdr:nvPicPr>
        <xdr:cNvPr id="27" name="Picture 3295">
          <a:extLst>
            <a:ext uri="{FF2B5EF4-FFF2-40B4-BE49-F238E27FC236}">
              <a16:creationId xmlns:a16="http://schemas.microsoft.com/office/drawing/2014/main" id="{2F9302EB-7342-40F1-B63F-208A6B02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3800" y="7759700"/>
          <a:ext cx="4191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69850</xdr:colOff>
      <xdr:row>13</xdr:row>
      <xdr:rowOff>381000</xdr:rowOff>
    </xdr:from>
    <xdr:to>
      <xdr:col>11</xdr:col>
      <xdr:colOff>946150</xdr:colOff>
      <xdr:row>13</xdr:row>
      <xdr:rowOff>838200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FF15ADF4-C131-4620-B309-DB298294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194300"/>
          <a:ext cx="876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107950</xdr:colOff>
      <xdr:row>14</xdr:row>
      <xdr:rowOff>209550</xdr:rowOff>
    </xdr:from>
    <xdr:to>
      <xdr:col>11</xdr:col>
      <xdr:colOff>1009650</xdr:colOff>
      <xdr:row>15</xdr:row>
      <xdr:rowOff>228600</xdr:rowOff>
    </xdr:to>
    <xdr:pic>
      <xdr:nvPicPr>
        <xdr:cNvPr id="29" name="Picture 6">
          <a:extLst>
            <a:ext uri="{FF2B5EF4-FFF2-40B4-BE49-F238E27FC236}">
              <a16:creationId xmlns:a16="http://schemas.microsoft.com/office/drawing/2014/main" id="{E779EE0E-DDED-4391-8D0D-7D70BEF6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064250"/>
          <a:ext cx="901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13</xdr:row>
      <xdr:rowOff>393700</xdr:rowOff>
    </xdr:from>
    <xdr:to>
      <xdr:col>15</xdr:col>
      <xdr:colOff>19050</xdr:colOff>
      <xdr:row>13</xdr:row>
      <xdr:rowOff>857250</xdr:rowOff>
    </xdr:to>
    <xdr:pic>
      <xdr:nvPicPr>
        <xdr:cNvPr id="30" name="Picture 4">
          <a:extLst>
            <a:ext uri="{FF2B5EF4-FFF2-40B4-BE49-F238E27FC236}">
              <a16:creationId xmlns:a16="http://schemas.microsoft.com/office/drawing/2014/main" id="{049D6A74-C61F-46EC-9485-A7514727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3300" y="5207000"/>
          <a:ext cx="12192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292100</xdr:colOff>
      <xdr:row>14</xdr:row>
      <xdr:rowOff>177800</xdr:rowOff>
    </xdr:from>
    <xdr:to>
      <xdr:col>15</xdr:col>
      <xdr:colOff>107950</xdr:colOff>
      <xdr:row>15</xdr:row>
      <xdr:rowOff>234950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id="{64C8F482-7360-4906-A9F1-5E5BD461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5850" y="6057900"/>
          <a:ext cx="12255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647700</xdr:colOff>
      <xdr:row>17</xdr:row>
      <xdr:rowOff>63500</xdr:rowOff>
    </xdr:from>
    <xdr:to>
      <xdr:col>10</xdr:col>
      <xdr:colOff>927100</xdr:colOff>
      <xdr:row>17</xdr:row>
      <xdr:rowOff>501650</xdr:rowOff>
    </xdr:to>
    <xdr:pic>
      <xdr:nvPicPr>
        <xdr:cNvPr id="32" name="Рисунок 38">
          <a:extLst>
            <a:ext uri="{FF2B5EF4-FFF2-40B4-BE49-F238E27FC236}">
              <a16:creationId xmlns:a16="http://schemas.microsoft.com/office/drawing/2014/main" id="{D6C4C398-A4D2-4506-BC15-D1098CE7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6699250"/>
          <a:ext cx="279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&#1099;/&#1055;&#1088;&#1072;&#1081;&#1089;_&#1054;&#1041;&#1065;&#1048;&#1049;_&#1041;&#1077;&#1083;&#1072;&#1088;&#1091;&#1089;&#1100;_c_2020.0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АКЦИИ на металл"/>
      <sheetName val="Распродаж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_QT"/>
      <sheetName val="1_9_Композит черепица AeroDek"/>
      <sheetName val="1_10_Черепица Luxard"/>
      <sheetName val="1_11_Черепица Metrotile "/>
      <sheetName val="1_12_ЦПЧ и Керамика"/>
      <sheetName val="1_13_Снегозад-ли GL и Optima"/>
      <sheetName val="1_14_ЭБК GL"/>
      <sheetName val="1_15_ЭБК Optima"/>
      <sheetName val="1_16_Vilpe"/>
      <sheetName val="1_17_Krovent и ТехноНиколь"/>
      <sheetName val="1_18_Проходки MasterFlash "/>
      <sheetName val="1_19_Fakro"/>
      <sheetName val="1_20_VELUX OPTIMA"/>
      <sheetName val="1_21_VELUX PREMIUM"/>
      <sheetName val="1_22_Дымники_колпаки_кожухи"/>
      <sheetName val="2_1_Водосток GL"/>
      <sheetName val="2_2_Водосток Vortex_Optima"/>
      <sheetName val="2_3_Водосток ПВХ GL"/>
      <sheetName val="3_1_ЦИНК"/>
      <sheetName val="4_1_ФАСАД"/>
      <sheetName val="4_2_Доборные элементы Фасад"/>
      <sheetName val="4_3_Виниловый сайдинг"/>
      <sheetName val="4_4_Декор эл-ты Mid-America"/>
      <sheetName val="4_5_Фасадные панели GL"/>
      <sheetName val="4_6_Фасадные панели"/>
      <sheetName val="4_7_Фиброцементный сайдинг"/>
      <sheetName val="4_8_ГК-профиль"/>
      <sheetName val="4_9_Навесная фасадная система1"/>
      <sheetName val="4_10_Навесная фасадная система2"/>
      <sheetName val="4_11_Навесная фасадная система3"/>
      <sheetName val="5_1_ЗАБОРЫ"/>
      <sheetName val="5_2_Доборные эл-ты ограждений"/>
      <sheetName val="5_3_Панельные ограждения"/>
      <sheetName val="5_4_Эл-ты панельных ограждений"/>
      <sheetName val="5_5_Модульные ограждения GL"/>
      <sheetName val="5_6_Временные огр и Рулон сетка"/>
      <sheetName val="5_7_Откат. ворота"/>
      <sheetName val="5_8_Распашные ворота и калитки"/>
      <sheetName val="5_9_Эл-ты ограждений Locinox"/>
      <sheetName val="6_1_Гидро-пароизоляция"/>
      <sheetName val="6_2_Комплектующие "/>
      <sheetName val="6_3_Крепеж"/>
      <sheetName val="6_4_Утеплители"/>
      <sheetName val="6_5_Carbon и Planter"/>
      <sheetName val="6_6_Инструменты"/>
      <sheetName val="6_7_Инструменты 2"/>
      <sheetName val="7_1_Террасная доска MasterDeck"/>
      <sheetName val="7_2_Водоотвод_и_Теплицы"/>
      <sheetName val="7_3_Таблички и Флюгеры"/>
      <sheetName val="8_УПАКОВКА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21">
          <cell r="A121">
            <v>0.57999999999999996</v>
          </cell>
        </row>
        <row r="122">
          <cell r="A122">
            <v>0.69</v>
          </cell>
        </row>
        <row r="123">
          <cell r="A123">
            <v>0.8</v>
          </cell>
        </row>
        <row r="124">
          <cell r="A124">
            <v>0.91</v>
          </cell>
        </row>
        <row r="125">
          <cell r="A125">
            <v>1.02</v>
          </cell>
        </row>
        <row r="126">
          <cell r="A126">
            <v>1.1299999999999999</v>
          </cell>
        </row>
        <row r="127">
          <cell r="A127">
            <v>1.24</v>
          </cell>
        </row>
        <row r="128">
          <cell r="A128">
            <v>1.35</v>
          </cell>
        </row>
        <row r="129">
          <cell r="A129">
            <v>1.46</v>
          </cell>
        </row>
        <row r="130">
          <cell r="A130">
            <v>1.57</v>
          </cell>
        </row>
        <row r="131">
          <cell r="A131">
            <v>1.68</v>
          </cell>
        </row>
        <row r="132">
          <cell r="A132">
            <v>1.79</v>
          </cell>
        </row>
        <row r="133">
          <cell r="A133">
            <v>1.9</v>
          </cell>
        </row>
        <row r="134">
          <cell r="A134">
            <v>2.0099999999999998</v>
          </cell>
        </row>
        <row r="139">
          <cell r="A139" t="str">
            <v>нет</v>
          </cell>
        </row>
        <row r="140">
          <cell r="A140" t="str">
            <v>Калитка 1,68 х 1</v>
          </cell>
        </row>
        <row r="141">
          <cell r="A141" t="str">
            <v>Калитка 2,0 х 1</v>
          </cell>
        </row>
        <row r="145">
          <cell r="A145" t="str">
            <v>нет</v>
          </cell>
        </row>
        <row r="146">
          <cell r="A146" t="str">
            <v>Ворота распашные 1,68 х 3,6</v>
          </cell>
        </row>
        <row r="147">
          <cell r="A147" t="str">
            <v>Ворота распашные 2,0 х 3,6</v>
          </cell>
        </row>
        <row r="148">
          <cell r="A148" t="str">
            <v>Ворота откатные 2,0 х 3,5</v>
          </cell>
        </row>
        <row r="149">
          <cell r="A149" t="str">
            <v>Ворота откатные 2,0 х 4,5</v>
          </cell>
        </row>
        <row r="150">
          <cell r="A150" t="str">
            <v>Ворота откатные на кирпичные столбы 2,0 х 3,5</v>
          </cell>
        </row>
        <row r="151">
          <cell r="A151" t="str">
            <v>Ворота откатные на кирпичные столбы 2,0 х 4,5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F4">
            <v>695</v>
          </cell>
          <cell r="H4">
            <v>723</v>
          </cell>
          <cell r="J4">
            <v>651</v>
          </cell>
          <cell r="N4">
            <v>812</v>
          </cell>
          <cell r="P4">
            <v>805</v>
          </cell>
          <cell r="R4">
            <v>714</v>
          </cell>
          <cell r="T4">
            <v>690</v>
          </cell>
          <cell r="V4">
            <v>621</v>
          </cell>
          <cell r="X4">
            <v>614</v>
          </cell>
          <cell r="Z4">
            <v>553</v>
          </cell>
          <cell r="AB4">
            <v>895</v>
          </cell>
          <cell r="AD4">
            <v>895</v>
          </cell>
          <cell r="AF4">
            <v>522</v>
          </cell>
          <cell r="AH4">
            <v>470</v>
          </cell>
          <cell r="AJ4">
            <v>565</v>
          </cell>
          <cell r="AL4">
            <v>520</v>
          </cell>
          <cell r="AN4">
            <v>468</v>
          </cell>
          <cell r="AP4">
            <v>422</v>
          </cell>
          <cell r="AR4">
            <v>411</v>
          </cell>
          <cell r="BB4">
            <v>370</v>
          </cell>
        </row>
        <row r="5">
          <cell r="F5">
            <v>695</v>
          </cell>
          <cell r="H5">
            <v>723</v>
          </cell>
          <cell r="J5">
            <v>651</v>
          </cell>
          <cell r="N5">
            <v>812</v>
          </cell>
          <cell r="P5">
            <v>805</v>
          </cell>
          <cell r="R5">
            <v>714</v>
          </cell>
          <cell r="T5">
            <v>690</v>
          </cell>
          <cell r="V5">
            <v>621</v>
          </cell>
          <cell r="X5">
            <v>614</v>
          </cell>
          <cell r="Z5">
            <v>553</v>
          </cell>
          <cell r="AB5">
            <v>895</v>
          </cell>
          <cell r="AD5">
            <v>895</v>
          </cell>
          <cell r="AF5">
            <v>522</v>
          </cell>
          <cell r="AH5">
            <v>470</v>
          </cell>
          <cell r="AJ5">
            <v>565</v>
          </cell>
          <cell r="AL5">
            <v>520</v>
          </cell>
          <cell r="AN5">
            <v>468</v>
          </cell>
          <cell r="AP5">
            <v>422</v>
          </cell>
          <cell r="AR5">
            <v>411</v>
          </cell>
          <cell r="BB5">
            <v>370</v>
          </cell>
        </row>
        <row r="6">
          <cell r="F6">
            <v>687</v>
          </cell>
          <cell r="H6">
            <v>714</v>
          </cell>
          <cell r="J6">
            <v>643</v>
          </cell>
          <cell r="N6">
            <v>796</v>
          </cell>
          <cell r="P6">
            <v>788</v>
          </cell>
          <cell r="R6">
            <v>702</v>
          </cell>
          <cell r="T6">
            <v>678</v>
          </cell>
          <cell r="V6">
            <v>610</v>
          </cell>
          <cell r="X6">
            <v>605</v>
          </cell>
          <cell r="Z6">
            <v>545</v>
          </cell>
          <cell r="AB6">
            <v>876</v>
          </cell>
          <cell r="AD6">
            <v>876</v>
          </cell>
          <cell r="AF6">
            <v>517</v>
          </cell>
          <cell r="AH6">
            <v>465</v>
          </cell>
          <cell r="AJ6">
            <v>558</v>
          </cell>
          <cell r="AL6">
            <v>515</v>
          </cell>
          <cell r="AN6">
            <v>464</v>
          </cell>
          <cell r="AP6">
            <v>415</v>
          </cell>
          <cell r="AR6">
            <v>405</v>
          </cell>
          <cell r="BB6">
            <v>366</v>
          </cell>
        </row>
        <row r="7">
          <cell r="F7">
            <v>687</v>
          </cell>
          <cell r="H7">
            <v>714</v>
          </cell>
          <cell r="J7">
            <v>643</v>
          </cell>
          <cell r="N7">
            <v>796</v>
          </cell>
          <cell r="P7">
            <v>788</v>
          </cell>
          <cell r="R7">
            <v>702</v>
          </cell>
          <cell r="T7">
            <v>678</v>
          </cell>
          <cell r="V7">
            <v>610</v>
          </cell>
          <cell r="X7">
            <v>605</v>
          </cell>
          <cell r="Z7">
            <v>545</v>
          </cell>
          <cell r="AB7">
            <v>876</v>
          </cell>
          <cell r="AD7">
            <v>876</v>
          </cell>
          <cell r="AF7">
            <v>517</v>
          </cell>
          <cell r="AH7">
            <v>465</v>
          </cell>
          <cell r="AJ7">
            <v>558</v>
          </cell>
          <cell r="AL7">
            <v>515</v>
          </cell>
          <cell r="AN7">
            <v>464</v>
          </cell>
          <cell r="AP7">
            <v>415</v>
          </cell>
          <cell r="AR7">
            <v>405</v>
          </cell>
          <cell r="BB7">
            <v>366</v>
          </cell>
        </row>
        <row r="8">
          <cell r="F8">
            <v>672</v>
          </cell>
          <cell r="H8">
            <v>699</v>
          </cell>
          <cell r="J8">
            <v>629</v>
          </cell>
          <cell r="L8">
            <v>548</v>
          </cell>
          <cell r="N8">
            <v>781</v>
          </cell>
          <cell r="P8">
            <v>773</v>
          </cell>
          <cell r="R8">
            <v>687</v>
          </cell>
          <cell r="T8">
            <v>663</v>
          </cell>
          <cell r="V8">
            <v>597</v>
          </cell>
          <cell r="X8">
            <v>590</v>
          </cell>
          <cell r="Z8">
            <v>531</v>
          </cell>
          <cell r="AB8">
            <v>861</v>
          </cell>
          <cell r="AD8">
            <v>861</v>
          </cell>
          <cell r="AF8">
            <v>502</v>
          </cell>
          <cell r="AH8">
            <v>452</v>
          </cell>
          <cell r="AJ8">
            <v>543</v>
          </cell>
          <cell r="AL8">
            <v>500</v>
          </cell>
          <cell r="AN8">
            <v>450</v>
          </cell>
          <cell r="AP8">
            <v>400</v>
          </cell>
          <cell r="AR8">
            <v>390</v>
          </cell>
          <cell r="BB8">
            <v>351</v>
          </cell>
          <cell r="BD8">
            <v>273</v>
          </cell>
          <cell r="BF8">
            <v>401</v>
          </cell>
        </row>
        <row r="9">
          <cell r="AP9">
            <v>400</v>
          </cell>
          <cell r="BB9">
            <v>351</v>
          </cell>
          <cell r="BD9">
            <v>273</v>
          </cell>
          <cell r="BF9">
            <v>401</v>
          </cell>
        </row>
        <row r="10">
          <cell r="F10">
            <v>687</v>
          </cell>
          <cell r="H10">
            <v>714</v>
          </cell>
          <cell r="N10">
            <v>796</v>
          </cell>
          <cell r="P10">
            <v>788</v>
          </cell>
          <cell r="R10">
            <v>702</v>
          </cell>
          <cell r="T10">
            <v>678</v>
          </cell>
          <cell r="V10">
            <v>610</v>
          </cell>
          <cell r="X10">
            <v>605</v>
          </cell>
          <cell r="Z10">
            <v>545</v>
          </cell>
          <cell r="AB10">
            <v>876</v>
          </cell>
          <cell r="AD10">
            <v>876</v>
          </cell>
          <cell r="AF10">
            <v>517</v>
          </cell>
          <cell r="AH10">
            <v>465</v>
          </cell>
          <cell r="AJ10">
            <v>558</v>
          </cell>
          <cell r="AL10">
            <v>515</v>
          </cell>
          <cell r="AN10">
            <v>464</v>
          </cell>
          <cell r="AP10">
            <v>415</v>
          </cell>
          <cell r="AR10">
            <v>405</v>
          </cell>
          <cell r="BB10">
            <v>366</v>
          </cell>
          <cell r="BD10">
            <v>288</v>
          </cell>
          <cell r="BF10">
            <v>416</v>
          </cell>
        </row>
        <row r="11">
          <cell r="F11">
            <v>1135</v>
          </cell>
          <cell r="H11">
            <v>1290</v>
          </cell>
          <cell r="J11">
            <v>1161</v>
          </cell>
          <cell r="L11">
            <v>972</v>
          </cell>
          <cell r="N11">
            <v>1262</v>
          </cell>
          <cell r="P11">
            <v>1247</v>
          </cell>
          <cell r="R11">
            <v>1164</v>
          </cell>
          <cell r="T11">
            <v>1116</v>
          </cell>
          <cell r="V11">
            <v>1004</v>
          </cell>
          <cell r="X11">
            <v>1021</v>
          </cell>
          <cell r="Z11">
            <v>919</v>
          </cell>
          <cell r="AB11">
            <v>1670</v>
          </cell>
          <cell r="AD11">
            <v>1670</v>
          </cell>
          <cell r="AF11">
            <v>979</v>
          </cell>
          <cell r="AH11">
            <v>881</v>
          </cell>
          <cell r="AJ11">
            <v>1057</v>
          </cell>
          <cell r="AL11">
            <v>969</v>
          </cell>
          <cell r="AN11">
            <v>872</v>
          </cell>
          <cell r="AP11">
            <v>794</v>
          </cell>
          <cell r="AR11">
            <v>814</v>
          </cell>
          <cell r="BB11">
            <v>671</v>
          </cell>
        </row>
        <row r="12">
          <cell r="F12">
            <v>666</v>
          </cell>
          <cell r="H12">
            <v>696</v>
          </cell>
          <cell r="J12">
            <v>626</v>
          </cell>
          <cell r="N12">
            <v>751</v>
          </cell>
          <cell r="P12">
            <v>744</v>
          </cell>
          <cell r="R12">
            <v>667</v>
          </cell>
          <cell r="T12">
            <v>644</v>
          </cell>
          <cell r="V12">
            <v>580</v>
          </cell>
          <cell r="X12">
            <v>593</v>
          </cell>
          <cell r="Z12">
            <v>534</v>
          </cell>
          <cell r="AB12">
            <v>821</v>
          </cell>
          <cell r="AD12">
            <v>821</v>
          </cell>
          <cell r="AJ12">
            <v>537</v>
          </cell>
          <cell r="AL12">
            <v>497</v>
          </cell>
          <cell r="AN12">
            <v>447</v>
          </cell>
          <cell r="AP12">
            <v>415</v>
          </cell>
          <cell r="AR12">
            <v>396</v>
          </cell>
          <cell r="AZ12">
            <v>494</v>
          </cell>
          <cell r="BB12">
            <v>367</v>
          </cell>
          <cell r="BX12">
            <v>346</v>
          </cell>
          <cell r="BZ12">
            <v>405</v>
          </cell>
        </row>
        <row r="13">
          <cell r="F13">
            <v>814</v>
          </cell>
          <cell r="H13">
            <v>851</v>
          </cell>
          <cell r="J13">
            <v>766</v>
          </cell>
          <cell r="N13">
            <v>918</v>
          </cell>
          <cell r="P13">
            <v>909</v>
          </cell>
          <cell r="R13">
            <v>816</v>
          </cell>
          <cell r="T13">
            <v>788</v>
          </cell>
          <cell r="V13">
            <v>709</v>
          </cell>
          <cell r="X13">
            <v>724</v>
          </cell>
          <cell r="Z13">
            <v>652</v>
          </cell>
          <cell r="AB13">
            <v>1003</v>
          </cell>
          <cell r="AD13">
            <v>1003</v>
          </cell>
          <cell r="AJ13">
            <v>657</v>
          </cell>
          <cell r="AL13">
            <v>608</v>
          </cell>
          <cell r="AN13">
            <v>547</v>
          </cell>
          <cell r="AP13">
            <v>507</v>
          </cell>
          <cell r="AR13">
            <v>483</v>
          </cell>
          <cell r="BB13">
            <v>448</v>
          </cell>
          <cell r="BT13">
            <v>359</v>
          </cell>
          <cell r="BV13">
            <v>377</v>
          </cell>
          <cell r="BX13">
            <v>423</v>
          </cell>
        </row>
        <row r="14">
          <cell r="F14">
            <v>768</v>
          </cell>
          <cell r="H14">
            <v>803</v>
          </cell>
          <cell r="J14">
            <v>723</v>
          </cell>
          <cell r="N14">
            <v>866</v>
          </cell>
          <cell r="P14">
            <v>858</v>
          </cell>
          <cell r="R14">
            <v>770</v>
          </cell>
          <cell r="T14">
            <v>743</v>
          </cell>
          <cell r="V14">
            <v>669</v>
          </cell>
          <cell r="X14">
            <v>683</v>
          </cell>
          <cell r="Z14">
            <v>615</v>
          </cell>
          <cell r="AJ14">
            <v>620</v>
          </cell>
          <cell r="AL14">
            <v>574</v>
          </cell>
          <cell r="AN14">
            <v>517</v>
          </cell>
          <cell r="AP14">
            <v>478</v>
          </cell>
          <cell r="AR14">
            <v>456</v>
          </cell>
          <cell r="AZ14">
            <v>569</v>
          </cell>
          <cell r="BB14">
            <v>423</v>
          </cell>
          <cell r="BX14">
            <v>399</v>
          </cell>
          <cell r="BZ14">
            <v>467</v>
          </cell>
        </row>
        <row r="15">
          <cell r="F15">
            <v>832</v>
          </cell>
          <cell r="H15">
            <v>870</v>
          </cell>
          <cell r="J15">
            <v>783</v>
          </cell>
          <cell r="N15">
            <v>938</v>
          </cell>
          <cell r="P15">
            <v>930</v>
          </cell>
          <cell r="R15">
            <v>834</v>
          </cell>
          <cell r="T15">
            <v>805</v>
          </cell>
          <cell r="V15">
            <v>725</v>
          </cell>
          <cell r="X15">
            <v>740</v>
          </cell>
          <cell r="Z15">
            <v>666</v>
          </cell>
          <cell r="AJ15">
            <v>671</v>
          </cell>
          <cell r="AL15">
            <v>621</v>
          </cell>
          <cell r="AN15">
            <v>559</v>
          </cell>
          <cell r="AP15">
            <v>518</v>
          </cell>
          <cell r="AR15">
            <v>494</v>
          </cell>
          <cell r="AZ15">
            <v>617</v>
          </cell>
          <cell r="BB15">
            <v>458</v>
          </cell>
          <cell r="BX15">
            <v>432</v>
          </cell>
          <cell r="BZ15">
            <v>506</v>
          </cell>
        </row>
        <row r="16">
          <cell r="D16">
            <v>771</v>
          </cell>
          <cell r="F16">
            <v>639</v>
          </cell>
          <cell r="H16">
            <v>670</v>
          </cell>
          <cell r="J16">
            <v>603</v>
          </cell>
          <cell r="L16">
            <v>510</v>
          </cell>
          <cell r="N16">
            <v>727</v>
          </cell>
          <cell r="P16">
            <v>720</v>
          </cell>
          <cell r="R16">
            <v>640</v>
          </cell>
          <cell r="T16">
            <v>616</v>
          </cell>
          <cell r="V16">
            <v>554</v>
          </cell>
          <cell r="X16">
            <v>562</v>
          </cell>
          <cell r="Z16">
            <v>506</v>
          </cell>
          <cell r="AB16">
            <v>800</v>
          </cell>
          <cell r="AD16">
            <v>800</v>
          </cell>
          <cell r="AF16">
            <v>468</v>
          </cell>
          <cell r="AH16">
            <v>421</v>
          </cell>
          <cell r="AJ16">
            <v>505</v>
          </cell>
          <cell r="AL16">
            <v>463</v>
          </cell>
          <cell r="AN16">
            <v>417</v>
          </cell>
          <cell r="AP16">
            <v>377</v>
          </cell>
          <cell r="AR16">
            <v>357</v>
          </cell>
          <cell r="AT16">
            <v>353</v>
          </cell>
          <cell r="AV16">
            <v>334</v>
          </cell>
          <cell r="BB16">
            <v>327</v>
          </cell>
          <cell r="BD16">
            <v>252</v>
          </cell>
          <cell r="BF16">
            <v>373</v>
          </cell>
          <cell r="BH16">
            <v>237</v>
          </cell>
          <cell r="BJ16">
            <v>225</v>
          </cell>
          <cell r="BL16">
            <v>304</v>
          </cell>
          <cell r="BN16">
            <v>295</v>
          </cell>
          <cell r="BP16">
            <v>206</v>
          </cell>
          <cell r="BR16">
            <v>232</v>
          </cell>
          <cell r="BT16">
            <v>251</v>
          </cell>
          <cell r="BV16">
            <v>266</v>
          </cell>
          <cell r="BX16">
            <v>305</v>
          </cell>
        </row>
        <row r="17">
          <cell r="D17">
            <v>826</v>
          </cell>
          <cell r="F17">
            <v>694</v>
          </cell>
          <cell r="H17">
            <v>725</v>
          </cell>
          <cell r="J17">
            <v>653</v>
          </cell>
          <cell r="L17">
            <v>565</v>
          </cell>
          <cell r="N17">
            <v>782</v>
          </cell>
          <cell r="P17">
            <v>775</v>
          </cell>
          <cell r="R17">
            <v>695</v>
          </cell>
          <cell r="T17">
            <v>671</v>
          </cell>
          <cell r="V17">
            <v>604</v>
          </cell>
          <cell r="X17">
            <v>617</v>
          </cell>
          <cell r="Z17">
            <v>555</v>
          </cell>
          <cell r="AB17">
            <v>855</v>
          </cell>
          <cell r="AD17">
            <v>855</v>
          </cell>
          <cell r="AF17">
            <v>523</v>
          </cell>
          <cell r="AH17">
            <v>471</v>
          </cell>
          <cell r="AJ17">
            <v>560</v>
          </cell>
          <cell r="AL17">
            <v>518</v>
          </cell>
          <cell r="AN17">
            <v>466</v>
          </cell>
          <cell r="AP17">
            <v>432</v>
          </cell>
          <cell r="AR17">
            <v>412</v>
          </cell>
          <cell r="AT17">
            <v>408</v>
          </cell>
          <cell r="AV17">
            <v>389</v>
          </cell>
          <cell r="BB17">
            <v>382</v>
          </cell>
          <cell r="BD17">
            <v>307</v>
          </cell>
          <cell r="BF17">
            <v>428</v>
          </cell>
          <cell r="BT17">
            <v>306</v>
          </cell>
          <cell r="BV17">
            <v>321</v>
          </cell>
        </row>
        <row r="18">
          <cell r="D18">
            <v>786</v>
          </cell>
          <cell r="F18">
            <v>652</v>
          </cell>
          <cell r="H18">
            <v>683</v>
          </cell>
          <cell r="J18">
            <v>615</v>
          </cell>
          <cell r="L18">
            <v>521</v>
          </cell>
          <cell r="N18">
            <v>741</v>
          </cell>
          <cell r="P18">
            <v>734</v>
          </cell>
          <cell r="R18">
            <v>653</v>
          </cell>
          <cell r="T18">
            <v>628</v>
          </cell>
          <cell r="V18">
            <v>565</v>
          </cell>
          <cell r="X18">
            <v>574</v>
          </cell>
          <cell r="Z18">
            <v>517</v>
          </cell>
          <cell r="AB18">
            <v>816</v>
          </cell>
          <cell r="AD18">
            <v>816</v>
          </cell>
          <cell r="AF18">
            <v>478</v>
          </cell>
          <cell r="AH18">
            <v>430</v>
          </cell>
          <cell r="AJ18">
            <v>515</v>
          </cell>
          <cell r="AL18">
            <v>473</v>
          </cell>
          <cell r="AN18">
            <v>426</v>
          </cell>
          <cell r="AP18">
            <v>385</v>
          </cell>
          <cell r="AR18">
            <v>365</v>
          </cell>
          <cell r="AT18">
            <v>361</v>
          </cell>
          <cell r="AV18">
            <v>342</v>
          </cell>
          <cell r="AZ18">
            <v>469</v>
          </cell>
          <cell r="BB18">
            <v>335</v>
          </cell>
          <cell r="BD18">
            <v>258</v>
          </cell>
          <cell r="BF18">
            <v>381</v>
          </cell>
          <cell r="BH18">
            <v>243</v>
          </cell>
          <cell r="BP18">
            <v>211</v>
          </cell>
          <cell r="BR18">
            <v>238</v>
          </cell>
          <cell r="BT18">
            <v>257</v>
          </cell>
          <cell r="BV18">
            <v>273</v>
          </cell>
          <cell r="BX18">
            <v>312</v>
          </cell>
          <cell r="BZ18">
            <v>375</v>
          </cell>
        </row>
        <row r="19">
          <cell r="D19">
            <v>841</v>
          </cell>
          <cell r="F19">
            <v>707</v>
          </cell>
          <cell r="H19">
            <v>738</v>
          </cell>
          <cell r="J19">
            <v>664</v>
          </cell>
          <cell r="L19">
            <v>576</v>
          </cell>
          <cell r="N19">
            <v>796</v>
          </cell>
          <cell r="P19">
            <v>789</v>
          </cell>
          <cell r="R19">
            <v>708</v>
          </cell>
          <cell r="T19">
            <v>683</v>
          </cell>
          <cell r="V19">
            <v>615</v>
          </cell>
          <cell r="X19">
            <v>629</v>
          </cell>
          <cell r="Z19">
            <v>566</v>
          </cell>
          <cell r="AB19">
            <v>871</v>
          </cell>
          <cell r="AD19">
            <v>871</v>
          </cell>
          <cell r="AF19">
            <v>533</v>
          </cell>
          <cell r="AH19">
            <v>480</v>
          </cell>
          <cell r="AJ19">
            <v>570</v>
          </cell>
          <cell r="AL19">
            <v>528</v>
          </cell>
          <cell r="AN19">
            <v>475</v>
          </cell>
          <cell r="AP19">
            <v>440</v>
          </cell>
          <cell r="AR19">
            <v>420</v>
          </cell>
          <cell r="AT19">
            <v>416</v>
          </cell>
          <cell r="AV19">
            <v>397</v>
          </cell>
          <cell r="BB19">
            <v>390</v>
          </cell>
          <cell r="BF19">
            <v>436</v>
          </cell>
          <cell r="BT19">
            <v>312</v>
          </cell>
          <cell r="BV19">
            <v>328</v>
          </cell>
        </row>
        <row r="20">
          <cell r="D20">
            <v>805</v>
          </cell>
          <cell r="F20">
            <v>667</v>
          </cell>
          <cell r="H20">
            <v>699</v>
          </cell>
          <cell r="J20">
            <v>629</v>
          </cell>
          <cell r="L20">
            <v>532</v>
          </cell>
          <cell r="N20">
            <v>759</v>
          </cell>
          <cell r="P20">
            <v>751</v>
          </cell>
          <cell r="R20">
            <v>668</v>
          </cell>
          <cell r="T20">
            <v>643</v>
          </cell>
          <cell r="V20">
            <v>579</v>
          </cell>
          <cell r="X20">
            <v>586</v>
          </cell>
          <cell r="Z20">
            <v>527</v>
          </cell>
          <cell r="AB20">
            <v>835</v>
          </cell>
          <cell r="AD20">
            <v>835</v>
          </cell>
          <cell r="AF20">
            <v>488</v>
          </cell>
          <cell r="AH20">
            <v>439</v>
          </cell>
          <cell r="AJ20">
            <v>527</v>
          </cell>
          <cell r="AL20">
            <v>486</v>
          </cell>
          <cell r="AN20">
            <v>437</v>
          </cell>
          <cell r="AP20">
            <v>393</v>
          </cell>
          <cell r="AR20">
            <v>373</v>
          </cell>
          <cell r="AT20">
            <v>371</v>
          </cell>
          <cell r="AV20">
            <v>349</v>
          </cell>
          <cell r="AZ20">
            <v>499</v>
          </cell>
          <cell r="BB20">
            <v>341</v>
          </cell>
          <cell r="BD20">
            <v>263</v>
          </cell>
          <cell r="BF20">
            <v>389</v>
          </cell>
          <cell r="BH20">
            <v>247</v>
          </cell>
          <cell r="BJ20">
            <v>233</v>
          </cell>
          <cell r="BP20">
            <v>215</v>
          </cell>
          <cell r="BR20">
            <v>242</v>
          </cell>
          <cell r="BT20">
            <v>262</v>
          </cell>
          <cell r="BV20">
            <v>278</v>
          </cell>
          <cell r="BX20">
            <v>318</v>
          </cell>
          <cell r="BZ20">
            <v>383</v>
          </cell>
        </row>
        <row r="22">
          <cell r="D22">
            <v>880</v>
          </cell>
          <cell r="F22">
            <v>730</v>
          </cell>
          <cell r="H22">
            <v>765</v>
          </cell>
          <cell r="J22">
            <v>689</v>
          </cell>
          <cell r="L22">
            <v>582</v>
          </cell>
          <cell r="N22">
            <v>830</v>
          </cell>
          <cell r="P22">
            <v>822</v>
          </cell>
          <cell r="R22">
            <v>731</v>
          </cell>
          <cell r="T22">
            <v>703</v>
          </cell>
          <cell r="V22">
            <v>633</v>
          </cell>
          <cell r="X22">
            <v>642</v>
          </cell>
          <cell r="Z22">
            <v>578</v>
          </cell>
          <cell r="AB22">
            <v>913</v>
          </cell>
          <cell r="AD22">
            <v>913</v>
          </cell>
          <cell r="AF22">
            <v>537</v>
          </cell>
          <cell r="AH22">
            <v>483</v>
          </cell>
          <cell r="AJ22">
            <v>576</v>
          </cell>
          <cell r="AL22">
            <v>531</v>
          </cell>
          <cell r="AN22">
            <v>478</v>
          </cell>
          <cell r="AP22">
            <v>435</v>
          </cell>
          <cell r="AR22">
            <v>411</v>
          </cell>
          <cell r="AT22">
            <v>403</v>
          </cell>
          <cell r="AV22">
            <v>381</v>
          </cell>
          <cell r="AZ22">
            <v>547</v>
          </cell>
          <cell r="BB22">
            <v>377</v>
          </cell>
          <cell r="BD22">
            <v>288</v>
          </cell>
          <cell r="BF22">
            <v>426</v>
          </cell>
          <cell r="BR22">
            <v>265</v>
          </cell>
          <cell r="BT22">
            <v>287</v>
          </cell>
          <cell r="BV22">
            <v>304</v>
          </cell>
          <cell r="BX22">
            <v>348</v>
          </cell>
          <cell r="BZ22">
            <v>419</v>
          </cell>
        </row>
        <row r="23">
          <cell r="N23">
            <v>829</v>
          </cell>
          <cell r="P23">
            <v>821</v>
          </cell>
          <cell r="R23">
            <v>730</v>
          </cell>
          <cell r="T23">
            <v>702</v>
          </cell>
          <cell r="V23">
            <v>632</v>
          </cell>
          <cell r="X23">
            <v>641</v>
          </cell>
          <cell r="Z23">
            <v>577</v>
          </cell>
          <cell r="AB23">
            <v>912</v>
          </cell>
          <cell r="AD23">
            <v>912</v>
          </cell>
          <cell r="AF23">
            <v>532</v>
          </cell>
          <cell r="AH23">
            <v>479</v>
          </cell>
          <cell r="AJ23">
            <v>575</v>
          </cell>
          <cell r="AL23">
            <v>527</v>
          </cell>
          <cell r="AN23">
            <v>474</v>
          </cell>
          <cell r="AP23">
            <v>429</v>
          </cell>
          <cell r="AR23">
            <v>406</v>
          </cell>
          <cell r="AX23">
            <v>628</v>
          </cell>
          <cell r="AZ23">
            <v>540</v>
          </cell>
          <cell r="BV23">
            <v>300</v>
          </cell>
          <cell r="BX23">
            <v>344</v>
          </cell>
          <cell r="BZ23">
            <v>416</v>
          </cell>
          <cell r="CB23">
            <v>482</v>
          </cell>
        </row>
        <row r="24">
          <cell r="N24">
            <v>967</v>
          </cell>
          <cell r="P24">
            <v>958</v>
          </cell>
          <cell r="R24">
            <v>851</v>
          </cell>
          <cell r="T24">
            <v>820</v>
          </cell>
          <cell r="V24">
            <v>738</v>
          </cell>
          <cell r="X24">
            <v>748</v>
          </cell>
          <cell r="Z24">
            <v>673</v>
          </cell>
          <cell r="AB24">
            <v>1064</v>
          </cell>
          <cell r="AD24">
            <v>1064</v>
          </cell>
          <cell r="AF24">
            <v>620</v>
          </cell>
          <cell r="AH24">
            <v>558</v>
          </cell>
          <cell r="AJ24">
            <v>671</v>
          </cell>
          <cell r="AL24">
            <v>616</v>
          </cell>
          <cell r="AN24">
            <v>554</v>
          </cell>
          <cell r="AR24">
            <v>475</v>
          </cell>
          <cell r="AX24">
            <v>738</v>
          </cell>
          <cell r="AZ24">
            <v>634</v>
          </cell>
          <cell r="BV24">
            <v>354</v>
          </cell>
          <cell r="BX24">
            <v>393</v>
          </cell>
          <cell r="BZ24">
            <v>475</v>
          </cell>
          <cell r="CB24">
            <v>550</v>
          </cell>
          <cell r="CD24">
            <v>613</v>
          </cell>
        </row>
        <row r="25">
          <cell r="P25" t="str">
            <v>-</v>
          </cell>
          <cell r="R25" t="str">
            <v>-</v>
          </cell>
          <cell r="T25" t="str">
            <v>-</v>
          </cell>
          <cell r="V25" t="str">
            <v>-</v>
          </cell>
          <cell r="X25" t="str">
            <v>-</v>
          </cell>
          <cell r="AD25" t="str">
            <v>-</v>
          </cell>
          <cell r="AX25">
            <v>834</v>
          </cell>
          <cell r="AZ25">
            <v>717</v>
          </cell>
          <cell r="BZ25">
            <v>536</v>
          </cell>
          <cell r="CB25">
            <v>621</v>
          </cell>
          <cell r="CD25">
            <v>691</v>
          </cell>
        </row>
        <row r="26">
          <cell r="D26">
            <v>781</v>
          </cell>
          <cell r="F26">
            <v>649</v>
          </cell>
          <cell r="H26">
            <v>680</v>
          </cell>
          <cell r="J26">
            <v>612</v>
          </cell>
          <cell r="L26">
            <v>520</v>
          </cell>
          <cell r="N26">
            <v>752</v>
          </cell>
          <cell r="P26">
            <v>746</v>
          </cell>
          <cell r="R26">
            <v>650</v>
          </cell>
          <cell r="T26">
            <v>626</v>
          </cell>
          <cell r="V26">
            <v>563</v>
          </cell>
          <cell r="X26">
            <v>572</v>
          </cell>
          <cell r="Z26">
            <v>515</v>
          </cell>
          <cell r="AB26">
            <v>839</v>
          </cell>
          <cell r="AD26">
            <v>839</v>
          </cell>
          <cell r="AF26">
            <v>478</v>
          </cell>
          <cell r="AH26">
            <v>430</v>
          </cell>
          <cell r="AJ26">
            <v>515</v>
          </cell>
          <cell r="AL26">
            <v>473</v>
          </cell>
          <cell r="AN26">
            <v>426</v>
          </cell>
          <cell r="AP26">
            <v>394</v>
          </cell>
          <cell r="AR26">
            <v>367</v>
          </cell>
          <cell r="AT26">
            <v>353</v>
          </cell>
          <cell r="AV26">
            <v>334</v>
          </cell>
          <cell r="AX26">
            <v>531</v>
          </cell>
          <cell r="AZ26">
            <v>459</v>
          </cell>
          <cell r="BB26">
            <v>327</v>
          </cell>
          <cell r="BD26">
            <v>252</v>
          </cell>
          <cell r="BF26">
            <v>373</v>
          </cell>
          <cell r="BP26">
            <v>199</v>
          </cell>
          <cell r="BR26">
            <v>223</v>
          </cell>
          <cell r="BT26">
            <v>241</v>
          </cell>
          <cell r="BV26">
            <v>255</v>
          </cell>
          <cell r="BX26">
            <v>292</v>
          </cell>
          <cell r="BZ26">
            <v>352</v>
          </cell>
          <cell r="CB26">
            <v>408</v>
          </cell>
          <cell r="CD26">
            <v>455</v>
          </cell>
        </row>
        <row r="27">
          <cell r="D27">
            <v>776</v>
          </cell>
          <cell r="F27">
            <v>644</v>
          </cell>
          <cell r="H27">
            <v>675</v>
          </cell>
          <cell r="J27">
            <v>608</v>
          </cell>
          <cell r="L27">
            <v>515</v>
          </cell>
          <cell r="N27">
            <v>747</v>
          </cell>
          <cell r="P27">
            <v>741</v>
          </cell>
          <cell r="R27">
            <v>645</v>
          </cell>
          <cell r="T27">
            <v>621</v>
          </cell>
          <cell r="V27">
            <v>559</v>
          </cell>
          <cell r="X27">
            <v>567</v>
          </cell>
          <cell r="Z27">
            <v>510</v>
          </cell>
          <cell r="AB27">
            <v>834</v>
          </cell>
          <cell r="AD27">
            <v>834</v>
          </cell>
          <cell r="AF27">
            <v>473</v>
          </cell>
          <cell r="AH27">
            <v>426</v>
          </cell>
          <cell r="AJ27">
            <v>510</v>
          </cell>
          <cell r="AL27">
            <v>468</v>
          </cell>
          <cell r="AN27">
            <v>421</v>
          </cell>
          <cell r="AP27">
            <v>389</v>
          </cell>
          <cell r="AR27">
            <v>362</v>
          </cell>
          <cell r="AT27">
            <v>353</v>
          </cell>
          <cell r="AV27">
            <v>334</v>
          </cell>
          <cell r="AX27">
            <v>531</v>
          </cell>
          <cell r="AZ27">
            <v>459</v>
          </cell>
          <cell r="BB27">
            <v>327</v>
          </cell>
          <cell r="BD27">
            <v>252</v>
          </cell>
          <cell r="BF27">
            <v>373</v>
          </cell>
          <cell r="BH27">
            <v>237</v>
          </cell>
          <cell r="BP27">
            <v>199</v>
          </cell>
          <cell r="BR27">
            <v>223</v>
          </cell>
          <cell r="BT27">
            <v>241</v>
          </cell>
          <cell r="BV27">
            <v>255</v>
          </cell>
          <cell r="BX27">
            <v>292</v>
          </cell>
          <cell r="BZ27">
            <v>352</v>
          </cell>
          <cell r="CB27">
            <v>408</v>
          </cell>
          <cell r="CD27">
            <v>455</v>
          </cell>
        </row>
        <row r="28">
          <cell r="D28">
            <v>852</v>
          </cell>
          <cell r="F28">
            <v>709</v>
          </cell>
          <cell r="H28">
            <v>744</v>
          </cell>
          <cell r="J28">
            <v>670</v>
          </cell>
          <cell r="L28">
            <v>578</v>
          </cell>
          <cell r="N28">
            <v>855</v>
          </cell>
          <cell r="P28">
            <v>847</v>
          </cell>
          <cell r="R28">
            <v>711</v>
          </cell>
          <cell r="T28">
            <v>684</v>
          </cell>
          <cell r="V28">
            <v>616</v>
          </cell>
          <cell r="X28">
            <v>628</v>
          </cell>
          <cell r="Z28">
            <v>565</v>
          </cell>
          <cell r="AB28">
            <v>886</v>
          </cell>
          <cell r="AD28">
            <v>886</v>
          </cell>
          <cell r="AF28">
            <v>530</v>
          </cell>
          <cell r="AH28">
            <v>477</v>
          </cell>
          <cell r="AJ28">
            <v>570</v>
          </cell>
          <cell r="AL28">
            <v>572</v>
          </cell>
          <cell r="AN28">
            <v>515</v>
          </cell>
          <cell r="AP28">
            <v>464</v>
          </cell>
          <cell r="AR28">
            <v>445</v>
          </cell>
          <cell r="BB28">
            <v>405</v>
          </cell>
        </row>
        <row r="29">
          <cell r="D29">
            <v>918</v>
          </cell>
          <cell r="F29">
            <v>767</v>
          </cell>
          <cell r="H29">
            <v>802</v>
          </cell>
          <cell r="J29">
            <v>722</v>
          </cell>
          <cell r="L29">
            <v>626</v>
          </cell>
          <cell r="N29">
            <v>938</v>
          </cell>
          <cell r="P29">
            <v>914</v>
          </cell>
          <cell r="R29">
            <v>769</v>
          </cell>
          <cell r="T29">
            <v>741</v>
          </cell>
          <cell r="V29">
            <v>667</v>
          </cell>
          <cell r="X29">
            <v>680</v>
          </cell>
          <cell r="Z29">
            <v>612</v>
          </cell>
          <cell r="AB29">
            <v>955</v>
          </cell>
          <cell r="AD29">
            <v>955</v>
          </cell>
          <cell r="AF29">
            <v>573</v>
          </cell>
          <cell r="AH29">
            <v>516</v>
          </cell>
          <cell r="AJ29">
            <v>618</v>
          </cell>
          <cell r="AL29">
            <v>607</v>
          </cell>
          <cell r="AN29">
            <v>546</v>
          </cell>
          <cell r="AP29">
            <v>522</v>
          </cell>
          <cell r="AR29">
            <v>484</v>
          </cell>
          <cell r="BB29">
            <v>437</v>
          </cell>
        </row>
        <row r="30">
          <cell r="D30">
            <v>872</v>
          </cell>
          <cell r="F30">
            <v>725</v>
          </cell>
          <cell r="H30">
            <v>762</v>
          </cell>
          <cell r="J30">
            <v>686</v>
          </cell>
          <cell r="L30">
            <v>592</v>
          </cell>
          <cell r="N30">
            <v>867</v>
          </cell>
          <cell r="P30">
            <v>859</v>
          </cell>
          <cell r="T30">
            <v>701</v>
          </cell>
          <cell r="V30">
            <v>631</v>
          </cell>
          <cell r="X30">
            <v>643</v>
          </cell>
          <cell r="Z30">
            <v>579</v>
          </cell>
          <cell r="AB30">
            <v>905</v>
          </cell>
          <cell r="AD30">
            <v>905</v>
          </cell>
          <cell r="AF30">
            <v>543</v>
          </cell>
          <cell r="AH30">
            <v>489</v>
          </cell>
          <cell r="AJ30">
            <v>581</v>
          </cell>
          <cell r="AL30">
            <v>581</v>
          </cell>
          <cell r="AN30">
            <v>523</v>
          </cell>
          <cell r="AP30">
            <v>475</v>
          </cell>
          <cell r="AR30">
            <v>462</v>
          </cell>
          <cell r="BB30">
            <v>418</v>
          </cell>
        </row>
        <row r="32">
          <cell r="D32">
            <v>872</v>
          </cell>
          <cell r="F32">
            <v>725</v>
          </cell>
          <cell r="H32">
            <v>762</v>
          </cell>
          <cell r="J32">
            <v>686</v>
          </cell>
          <cell r="N32">
            <v>867</v>
          </cell>
          <cell r="P32">
            <v>859</v>
          </cell>
          <cell r="R32">
            <v>726</v>
          </cell>
          <cell r="T32">
            <v>701</v>
          </cell>
          <cell r="V32">
            <v>631</v>
          </cell>
          <cell r="X32">
            <v>643</v>
          </cell>
          <cell r="Z32">
            <v>579</v>
          </cell>
          <cell r="AB32">
            <v>905</v>
          </cell>
          <cell r="AD32">
            <v>905</v>
          </cell>
          <cell r="AF32">
            <v>543</v>
          </cell>
          <cell r="AH32">
            <v>489</v>
          </cell>
          <cell r="AJ32">
            <v>581</v>
          </cell>
          <cell r="AP32">
            <v>475</v>
          </cell>
          <cell r="AR32">
            <v>462</v>
          </cell>
          <cell r="BB32">
            <v>418</v>
          </cell>
        </row>
        <row r="35">
          <cell r="D35">
            <v>122</v>
          </cell>
          <cell r="F35">
            <v>94</v>
          </cell>
          <cell r="H35">
            <v>120</v>
          </cell>
          <cell r="J35">
            <v>108</v>
          </cell>
          <cell r="L35">
            <v>83</v>
          </cell>
          <cell r="N35">
            <v>125</v>
          </cell>
          <cell r="P35">
            <v>123</v>
          </cell>
          <cell r="R35">
            <v>120</v>
          </cell>
          <cell r="T35">
            <v>115</v>
          </cell>
          <cell r="V35">
            <v>104</v>
          </cell>
          <cell r="X35">
            <v>101</v>
          </cell>
          <cell r="Z35">
            <v>91</v>
          </cell>
          <cell r="AB35">
            <v>151</v>
          </cell>
          <cell r="AD35">
            <v>151</v>
          </cell>
          <cell r="AF35">
            <v>104</v>
          </cell>
          <cell r="AH35">
            <v>94</v>
          </cell>
          <cell r="AJ35">
            <v>103</v>
          </cell>
          <cell r="AL35">
            <v>94</v>
          </cell>
          <cell r="AN35">
            <v>85</v>
          </cell>
          <cell r="AP35">
            <v>79</v>
          </cell>
          <cell r="AR35">
            <v>67</v>
          </cell>
          <cell r="AT35">
            <v>64</v>
          </cell>
          <cell r="AV35">
            <v>59</v>
          </cell>
          <cell r="BB35">
            <v>57</v>
          </cell>
          <cell r="BD35">
            <v>48</v>
          </cell>
          <cell r="BF35">
            <v>78</v>
          </cell>
        </row>
        <row r="36">
          <cell r="D36">
            <v>126</v>
          </cell>
          <cell r="F36">
            <v>98</v>
          </cell>
          <cell r="H36">
            <v>124</v>
          </cell>
          <cell r="J36">
            <v>112</v>
          </cell>
          <cell r="L36">
            <v>87</v>
          </cell>
          <cell r="N36">
            <v>130</v>
          </cell>
          <cell r="P36">
            <v>128</v>
          </cell>
          <cell r="R36">
            <v>125</v>
          </cell>
          <cell r="T36">
            <v>120</v>
          </cell>
          <cell r="V36">
            <v>108</v>
          </cell>
          <cell r="X36">
            <v>106</v>
          </cell>
          <cell r="Z36">
            <v>95</v>
          </cell>
          <cell r="AB36">
            <v>155</v>
          </cell>
          <cell r="AD36">
            <v>155</v>
          </cell>
          <cell r="AF36">
            <v>108</v>
          </cell>
          <cell r="AH36">
            <v>97</v>
          </cell>
          <cell r="AJ36">
            <v>107</v>
          </cell>
          <cell r="AL36">
            <v>98</v>
          </cell>
          <cell r="AN36">
            <v>88</v>
          </cell>
          <cell r="AP36">
            <v>83</v>
          </cell>
          <cell r="AR36">
            <v>71</v>
          </cell>
          <cell r="AT36">
            <v>68</v>
          </cell>
          <cell r="AV36">
            <v>63</v>
          </cell>
          <cell r="BB36">
            <v>61</v>
          </cell>
          <cell r="BD36">
            <v>52</v>
          </cell>
          <cell r="BF36">
            <v>82</v>
          </cell>
        </row>
        <row r="37">
          <cell r="D37">
            <v>127</v>
          </cell>
          <cell r="F37">
            <v>99</v>
          </cell>
          <cell r="H37">
            <v>125</v>
          </cell>
          <cell r="J37">
            <v>113</v>
          </cell>
          <cell r="L37">
            <v>88</v>
          </cell>
          <cell r="N37">
            <v>131</v>
          </cell>
          <cell r="P37">
            <v>129</v>
          </cell>
          <cell r="R37">
            <v>126</v>
          </cell>
          <cell r="T37">
            <v>121</v>
          </cell>
          <cell r="V37">
            <v>109</v>
          </cell>
          <cell r="X37">
            <v>107</v>
          </cell>
          <cell r="Z37">
            <v>96</v>
          </cell>
          <cell r="AB37">
            <v>156</v>
          </cell>
          <cell r="AD37">
            <v>156</v>
          </cell>
          <cell r="AF37">
            <v>109</v>
          </cell>
          <cell r="AH37">
            <v>98</v>
          </cell>
          <cell r="AJ37">
            <v>108</v>
          </cell>
          <cell r="AL37">
            <v>99</v>
          </cell>
          <cell r="AN37">
            <v>89</v>
          </cell>
          <cell r="AP37">
            <v>84</v>
          </cell>
          <cell r="AR37">
            <v>72</v>
          </cell>
          <cell r="AT37">
            <v>69</v>
          </cell>
          <cell r="AV37">
            <v>64</v>
          </cell>
          <cell r="BB37">
            <v>62</v>
          </cell>
          <cell r="BD37">
            <v>53</v>
          </cell>
          <cell r="BF37">
            <v>83</v>
          </cell>
        </row>
        <row r="38">
          <cell r="D38">
            <v>131</v>
          </cell>
          <cell r="F38">
            <v>103</v>
          </cell>
          <cell r="H38">
            <v>129</v>
          </cell>
          <cell r="J38">
            <v>116</v>
          </cell>
          <cell r="L38">
            <v>92</v>
          </cell>
          <cell r="N38">
            <v>136</v>
          </cell>
          <cell r="P38">
            <v>134</v>
          </cell>
          <cell r="R38">
            <v>131</v>
          </cell>
          <cell r="T38">
            <v>126</v>
          </cell>
          <cell r="V38">
            <v>113</v>
          </cell>
          <cell r="X38">
            <v>112</v>
          </cell>
          <cell r="Z38">
            <v>101</v>
          </cell>
          <cell r="AB38">
            <v>160</v>
          </cell>
          <cell r="AD38">
            <v>160</v>
          </cell>
          <cell r="AF38">
            <v>113</v>
          </cell>
          <cell r="AH38">
            <v>102</v>
          </cell>
          <cell r="AJ38">
            <v>112</v>
          </cell>
          <cell r="AL38">
            <v>103</v>
          </cell>
          <cell r="AN38">
            <v>93</v>
          </cell>
          <cell r="AP38">
            <v>88</v>
          </cell>
          <cell r="AR38">
            <v>76</v>
          </cell>
          <cell r="AT38">
            <v>73</v>
          </cell>
          <cell r="AV38">
            <v>68</v>
          </cell>
          <cell r="BB38">
            <v>66</v>
          </cell>
          <cell r="BD38">
            <v>57</v>
          </cell>
          <cell r="BF38">
            <v>87</v>
          </cell>
        </row>
        <row r="39">
          <cell r="D39">
            <v>127</v>
          </cell>
          <cell r="F39">
            <v>99</v>
          </cell>
          <cell r="H39">
            <v>125</v>
          </cell>
          <cell r="J39">
            <v>113</v>
          </cell>
          <cell r="L39">
            <v>88</v>
          </cell>
          <cell r="N39">
            <v>131</v>
          </cell>
          <cell r="P39">
            <v>129</v>
          </cell>
          <cell r="R39">
            <v>126</v>
          </cell>
          <cell r="T39">
            <v>121</v>
          </cell>
          <cell r="V39">
            <v>109</v>
          </cell>
          <cell r="X39">
            <v>107</v>
          </cell>
          <cell r="Z39">
            <v>96</v>
          </cell>
          <cell r="AB39">
            <v>156</v>
          </cell>
          <cell r="AD39">
            <v>156</v>
          </cell>
          <cell r="AF39">
            <v>109</v>
          </cell>
          <cell r="AH39">
            <v>98</v>
          </cell>
          <cell r="AJ39">
            <v>108</v>
          </cell>
          <cell r="AL39">
            <v>99</v>
          </cell>
          <cell r="AN39">
            <v>89</v>
          </cell>
          <cell r="AP39">
            <v>84</v>
          </cell>
          <cell r="AR39">
            <v>72</v>
          </cell>
          <cell r="AT39">
            <v>69</v>
          </cell>
          <cell r="AV39">
            <v>64</v>
          </cell>
          <cell r="BB39">
            <v>62</v>
          </cell>
          <cell r="BD39">
            <v>53</v>
          </cell>
          <cell r="BF39">
            <v>83</v>
          </cell>
        </row>
        <row r="40">
          <cell r="D40">
            <v>131</v>
          </cell>
          <cell r="F40">
            <v>103</v>
          </cell>
          <cell r="H40">
            <v>129</v>
          </cell>
          <cell r="J40">
            <v>116</v>
          </cell>
          <cell r="L40">
            <v>92</v>
          </cell>
          <cell r="N40">
            <v>136</v>
          </cell>
          <cell r="P40">
            <v>134</v>
          </cell>
          <cell r="R40">
            <v>131</v>
          </cell>
          <cell r="T40">
            <v>126</v>
          </cell>
          <cell r="V40">
            <v>113</v>
          </cell>
          <cell r="X40">
            <v>112</v>
          </cell>
          <cell r="Z40">
            <v>101</v>
          </cell>
          <cell r="AB40">
            <v>160</v>
          </cell>
          <cell r="AD40">
            <v>160</v>
          </cell>
          <cell r="AF40">
            <v>113</v>
          </cell>
          <cell r="AH40">
            <v>102</v>
          </cell>
          <cell r="AJ40">
            <v>112</v>
          </cell>
          <cell r="AL40">
            <v>103</v>
          </cell>
          <cell r="AN40">
            <v>93</v>
          </cell>
          <cell r="AP40">
            <v>88</v>
          </cell>
          <cell r="AR40">
            <v>76</v>
          </cell>
          <cell r="AT40">
            <v>73</v>
          </cell>
          <cell r="AV40">
            <v>68</v>
          </cell>
          <cell r="BB40">
            <v>66</v>
          </cell>
          <cell r="BD40">
            <v>57</v>
          </cell>
          <cell r="BF40">
            <v>87</v>
          </cell>
        </row>
        <row r="41">
          <cell r="D41">
            <v>137</v>
          </cell>
          <cell r="F41">
            <v>108</v>
          </cell>
          <cell r="H41">
            <v>134</v>
          </cell>
          <cell r="J41">
            <v>121</v>
          </cell>
          <cell r="L41">
            <v>97</v>
          </cell>
          <cell r="N41">
            <v>146</v>
          </cell>
          <cell r="P41">
            <v>144</v>
          </cell>
          <cell r="R41">
            <v>141</v>
          </cell>
          <cell r="T41">
            <v>138</v>
          </cell>
          <cell r="V41">
            <v>124</v>
          </cell>
          <cell r="X41">
            <v>122</v>
          </cell>
          <cell r="Z41">
            <v>110</v>
          </cell>
          <cell r="AB41">
            <v>170</v>
          </cell>
          <cell r="AD41">
            <v>170</v>
          </cell>
          <cell r="AF41">
            <v>123</v>
          </cell>
          <cell r="AH41">
            <v>111</v>
          </cell>
          <cell r="AJ41">
            <v>122</v>
          </cell>
          <cell r="AL41">
            <v>112</v>
          </cell>
          <cell r="AN41">
            <v>101</v>
          </cell>
          <cell r="AP41">
            <v>93</v>
          </cell>
          <cell r="AR41">
            <v>81</v>
          </cell>
          <cell r="AT41">
            <v>77</v>
          </cell>
          <cell r="AV41">
            <v>69</v>
          </cell>
          <cell r="BB41">
            <v>70</v>
          </cell>
          <cell r="BD41">
            <v>62</v>
          </cell>
          <cell r="BF41">
            <v>92</v>
          </cell>
        </row>
        <row r="42">
          <cell r="D42">
            <v>141</v>
          </cell>
          <cell r="F42">
            <v>112</v>
          </cell>
          <cell r="H42">
            <v>138</v>
          </cell>
          <cell r="J42">
            <v>124</v>
          </cell>
          <cell r="L42">
            <v>101</v>
          </cell>
          <cell r="N42">
            <v>150</v>
          </cell>
          <cell r="P42">
            <v>148</v>
          </cell>
          <cell r="R42">
            <v>145</v>
          </cell>
          <cell r="T42">
            <v>141</v>
          </cell>
          <cell r="V42">
            <v>127</v>
          </cell>
          <cell r="X42">
            <v>126</v>
          </cell>
          <cell r="Z42">
            <v>113</v>
          </cell>
          <cell r="AB42">
            <v>174</v>
          </cell>
          <cell r="AD42">
            <v>174</v>
          </cell>
          <cell r="AF42">
            <v>127</v>
          </cell>
          <cell r="AH42">
            <v>114</v>
          </cell>
          <cell r="AJ42">
            <v>126</v>
          </cell>
          <cell r="AL42">
            <v>116</v>
          </cell>
          <cell r="AN42">
            <v>104</v>
          </cell>
          <cell r="AP42">
            <v>97</v>
          </cell>
          <cell r="AR42">
            <v>85</v>
          </cell>
          <cell r="AT42">
            <v>81</v>
          </cell>
          <cell r="AV42">
            <v>73</v>
          </cell>
          <cell r="BB42">
            <v>73</v>
          </cell>
          <cell r="BD42">
            <v>64</v>
          </cell>
          <cell r="BF42">
            <v>96</v>
          </cell>
        </row>
        <row r="43">
          <cell r="D43">
            <v>137</v>
          </cell>
          <cell r="T43">
            <v>138</v>
          </cell>
          <cell r="AT43">
            <v>77</v>
          </cell>
          <cell r="BB43">
            <v>70</v>
          </cell>
          <cell r="BD43">
            <v>62</v>
          </cell>
        </row>
        <row r="44">
          <cell r="D44">
            <v>141</v>
          </cell>
          <cell r="T44">
            <v>141</v>
          </cell>
          <cell r="AT44">
            <v>81</v>
          </cell>
          <cell r="BB44">
            <v>73</v>
          </cell>
          <cell r="BD44">
            <v>64</v>
          </cell>
        </row>
        <row r="45">
          <cell r="D45">
            <v>137</v>
          </cell>
          <cell r="T45">
            <v>138</v>
          </cell>
          <cell r="AT45">
            <v>77</v>
          </cell>
          <cell r="BB45">
            <v>70</v>
          </cell>
          <cell r="BD45">
            <v>62</v>
          </cell>
        </row>
        <row r="46">
          <cell r="D46">
            <v>141</v>
          </cell>
          <cell r="T46">
            <v>141</v>
          </cell>
          <cell r="AT46">
            <v>81</v>
          </cell>
          <cell r="BB46">
            <v>73</v>
          </cell>
          <cell r="BD4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3A82-1157-48B3-A580-55EE997CCEAE}">
  <sheetPr>
    <tabColor indexed="50"/>
    <pageSetUpPr fitToPage="1"/>
  </sheetPr>
  <dimension ref="A1:S95"/>
  <sheetViews>
    <sheetView tabSelected="1" zoomScale="55" zoomScaleNormal="55" zoomScaleSheetLayoutView="75" workbookViewId="0">
      <selection activeCell="L7" sqref="L7"/>
    </sheetView>
  </sheetViews>
  <sheetFormatPr defaultColWidth="9.1796875" defaultRowHeight="14.5" x14ac:dyDescent="0.35"/>
  <cols>
    <col min="1" max="1" width="26.81640625" style="3" customWidth="1"/>
    <col min="2" max="2" width="16.1796875" style="3" customWidth="1"/>
    <col min="3" max="3" width="13.1796875" style="3" customWidth="1"/>
    <col min="4" max="4" width="9.26953125" style="3" customWidth="1"/>
    <col min="5" max="5" width="10.7265625" style="3" customWidth="1"/>
    <col min="6" max="6" width="11.7265625" style="3" customWidth="1"/>
    <col min="7" max="7" width="9.1796875" style="3" customWidth="1"/>
    <col min="8" max="8" width="11" style="3" customWidth="1"/>
    <col min="9" max="9" width="24.7265625" style="3" customWidth="1"/>
    <col min="10" max="10" width="3.54296875" style="3" customWidth="1"/>
    <col min="11" max="11" width="26.26953125" style="3" customWidth="1"/>
    <col min="12" max="12" width="16" style="3" customWidth="1"/>
    <col min="13" max="13" width="14.54296875" style="3" customWidth="1"/>
    <col min="14" max="14" width="9.1796875" style="3" customWidth="1"/>
    <col min="15" max="15" width="11" style="3" customWidth="1"/>
    <col min="16" max="16" width="10.1796875" style="3" customWidth="1"/>
    <col min="17" max="18" width="8.453125" style="3" customWidth="1"/>
    <col min="19" max="19" width="21.1796875" style="3" customWidth="1"/>
    <col min="20" max="256" width="9.1796875" style="3"/>
    <col min="257" max="257" width="26.81640625" style="3" customWidth="1"/>
    <col min="258" max="258" width="16.1796875" style="3" customWidth="1"/>
    <col min="259" max="259" width="13.1796875" style="3" customWidth="1"/>
    <col min="260" max="260" width="9.26953125" style="3" customWidth="1"/>
    <col min="261" max="261" width="10.7265625" style="3" customWidth="1"/>
    <col min="262" max="262" width="11.7265625" style="3" customWidth="1"/>
    <col min="263" max="263" width="9.1796875" style="3"/>
    <col min="264" max="264" width="11" style="3" customWidth="1"/>
    <col min="265" max="265" width="24.7265625" style="3" customWidth="1"/>
    <col min="266" max="266" width="3.54296875" style="3" customWidth="1"/>
    <col min="267" max="267" width="26.26953125" style="3" customWidth="1"/>
    <col min="268" max="268" width="16" style="3" customWidth="1"/>
    <col min="269" max="269" width="14.54296875" style="3" customWidth="1"/>
    <col min="270" max="270" width="9.1796875" style="3"/>
    <col min="271" max="271" width="11" style="3" customWidth="1"/>
    <col min="272" max="272" width="10.1796875" style="3" customWidth="1"/>
    <col min="273" max="274" width="8.453125" style="3" customWidth="1"/>
    <col min="275" max="275" width="21.1796875" style="3" customWidth="1"/>
    <col min="276" max="512" width="9.1796875" style="3"/>
    <col min="513" max="513" width="26.81640625" style="3" customWidth="1"/>
    <col min="514" max="514" width="16.1796875" style="3" customWidth="1"/>
    <col min="515" max="515" width="13.1796875" style="3" customWidth="1"/>
    <col min="516" max="516" width="9.26953125" style="3" customWidth="1"/>
    <col min="517" max="517" width="10.7265625" style="3" customWidth="1"/>
    <col min="518" max="518" width="11.7265625" style="3" customWidth="1"/>
    <col min="519" max="519" width="9.1796875" style="3"/>
    <col min="520" max="520" width="11" style="3" customWidth="1"/>
    <col min="521" max="521" width="24.7265625" style="3" customWidth="1"/>
    <col min="522" max="522" width="3.54296875" style="3" customWidth="1"/>
    <col min="523" max="523" width="26.26953125" style="3" customWidth="1"/>
    <col min="524" max="524" width="16" style="3" customWidth="1"/>
    <col min="525" max="525" width="14.54296875" style="3" customWidth="1"/>
    <col min="526" max="526" width="9.1796875" style="3"/>
    <col min="527" max="527" width="11" style="3" customWidth="1"/>
    <col min="528" max="528" width="10.1796875" style="3" customWidth="1"/>
    <col min="529" max="530" width="8.453125" style="3" customWidth="1"/>
    <col min="531" max="531" width="21.1796875" style="3" customWidth="1"/>
    <col min="532" max="768" width="9.1796875" style="3"/>
    <col min="769" max="769" width="26.81640625" style="3" customWidth="1"/>
    <col min="770" max="770" width="16.1796875" style="3" customWidth="1"/>
    <col min="771" max="771" width="13.1796875" style="3" customWidth="1"/>
    <col min="772" max="772" width="9.26953125" style="3" customWidth="1"/>
    <col min="773" max="773" width="10.7265625" style="3" customWidth="1"/>
    <col min="774" max="774" width="11.7265625" style="3" customWidth="1"/>
    <col min="775" max="775" width="9.1796875" style="3"/>
    <col min="776" max="776" width="11" style="3" customWidth="1"/>
    <col min="777" max="777" width="24.7265625" style="3" customWidth="1"/>
    <col min="778" max="778" width="3.54296875" style="3" customWidth="1"/>
    <col min="779" max="779" width="26.26953125" style="3" customWidth="1"/>
    <col min="780" max="780" width="16" style="3" customWidth="1"/>
    <col min="781" max="781" width="14.54296875" style="3" customWidth="1"/>
    <col min="782" max="782" width="9.1796875" style="3"/>
    <col min="783" max="783" width="11" style="3" customWidth="1"/>
    <col min="784" max="784" width="10.1796875" style="3" customWidth="1"/>
    <col min="785" max="786" width="8.453125" style="3" customWidth="1"/>
    <col min="787" max="787" width="21.1796875" style="3" customWidth="1"/>
    <col min="788" max="1024" width="9.1796875" style="3"/>
    <col min="1025" max="1025" width="26.81640625" style="3" customWidth="1"/>
    <col min="1026" max="1026" width="16.1796875" style="3" customWidth="1"/>
    <col min="1027" max="1027" width="13.1796875" style="3" customWidth="1"/>
    <col min="1028" max="1028" width="9.26953125" style="3" customWidth="1"/>
    <col min="1029" max="1029" width="10.7265625" style="3" customWidth="1"/>
    <col min="1030" max="1030" width="11.7265625" style="3" customWidth="1"/>
    <col min="1031" max="1031" width="9.1796875" style="3"/>
    <col min="1032" max="1032" width="11" style="3" customWidth="1"/>
    <col min="1033" max="1033" width="24.7265625" style="3" customWidth="1"/>
    <col min="1034" max="1034" width="3.54296875" style="3" customWidth="1"/>
    <col min="1035" max="1035" width="26.26953125" style="3" customWidth="1"/>
    <col min="1036" max="1036" width="16" style="3" customWidth="1"/>
    <col min="1037" max="1037" width="14.54296875" style="3" customWidth="1"/>
    <col min="1038" max="1038" width="9.1796875" style="3"/>
    <col min="1039" max="1039" width="11" style="3" customWidth="1"/>
    <col min="1040" max="1040" width="10.1796875" style="3" customWidth="1"/>
    <col min="1041" max="1042" width="8.453125" style="3" customWidth="1"/>
    <col min="1043" max="1043" width="21.1796875" style="3" customWidth="1"/>
    <col min="1044" max="1280" width="9.1796875" style="3"/>
    <col min="1281" max="1281" width="26.81640625" style="3" customWidth="1"/>
    <col min="1282" max="1282" width="16.1796875" style="3" customWidth="1"/>
    <col min="1283" max="1283" width="13.1796875" style="3" customWidth="1"/>
    <col min="1284" max="1284" width="9.26953125" style="3" customWidth="1"/>
    <col min="1285" max="1285" width="10.7265625" style="3" customWidth="1"/>
    <col min="1286" max="1286" width="11.7265625" style="3" customWidth="1"/>
    <col min="1287" max="1287" width="9.1796875" style="3"/>
    <col min="1288" max="1288" width="11" style="3" customWidth="1"/>
    <col min="1289" max="1289" width="24.7265625" style="3" customWidth="1"/>
    <col min="1290" max="1290" width="3.54296875" style="3" customWidth="1"/>
    <col min="1291" max="1291" width="26.26953125" style="3" customWidth="1"/>
    <col min="1292" max="1292" width="16" style="3" customWidth="1"/>
    <col min="1293" max="1293" width="14.54296875" style="3" customWidth="1"/>
    <col min="1294" max="1294" width="9.1796875" style="3"/>
    <col min="1295" max="1295" width="11" style="3" customWidth="1"/>
    <col min="1296" max="1296" width="10.1796875" style="3" customWidth="1"/>
    <col min="1297" max="1298" width="8.453125" style="3" customWidth="1"/>
    <col min="1299" max="1299" width="21.1796875" style="3" customWidth="1"/>
    <col min="1300" max="1536" width="9.1796875" style="3"/>
    <col min="1537" max="1537" width="26.81640625" style="3" customWidth="1"/>
    <col min="1538" max="1538" width="16.1796875" style="3" customWidth="1"/>
    <col min="1539" max="1539" width="13.1796875" style="3" customWidth="1"/>
    <col min="1540" max="1540" width="9.26953125" style="3" customWidth="1"/>
    <col min="1541" max="1541" width="10.7265625" style="3" customWidth="1"/>
    <col min="1542" max="1542" width="11.7265625" style="3" customWidth="1"/>
    <col min="1543" max="1543" width="9.1796875" style="3"/>
    <col min="1544" max="1544" width="11" style="3" customWidth="1"/>
    <col min="1545" max="1545" width="24.7265625" style="3" customWidth="1"/>
    <col min="1546" max="1546" width="3.54296875" style="3" customWidth="1"/>
    <col min="1547" max="1547" width="26.26953125" style="3" customWidth="1"/>
    <col min="1548" max="1548" width="16" style="3" customWidth="1"/>
    <col min="1549" max="1549" width="14.54296875" style="3" customWidth="1"/>
    <col min="1550" max="1550" width="9.1796875" style="3"/>
    <col min="1551" max="1551" width="11" style="3" customWidth="1"/>
    <col min="1552" max="1552" width="10.1796875" style="3" customWidth="1"/>
    <col min="1553" max="1554" width="8.453125" style="3" customWidth="1"/>
    <col min="1555" max="1555" width="21.1796875" style="3" customWidth="1"/>
    <col min="1556" max="1792" width="9.1796875" style="3"/>
    <col min="1793" max="1793" width="26.81640625" style="3" customWidth="1"/>
    <col min="1794" max="1794" width="16.1796875" style="3" customWidth="1"/>
    <col min="1795" max="1795" width="13.1796875" style="3" customWidth="1"/>
    <col min="1796" max="1796" width="9.26953125" style="3" customWidth="1"/>
    <col min="1797" max="1797" width="10.7265625" style="3" customWidth="1"/>
    <col min="1798" max="1798" width="11.7265625" style="3" customWidth="1"/>
    <col min="1799" max="1799" width="9.1796875" style="3"/>
    <col min="1800" max="1800" width="11" style="3" customWidth="1"/>
    <col min="1801" max="1801" width="24.7265625" style="3" customWidth="1"/>
    <col min="1802" max="1802" width="3.54296875" style="3" customWidth="1"/>
    <col min="1803" max="1803" width="26.26953125" style="3" customWidth="1"/>
    <col min="1804" max="1804" width="16" style="3" customWidth="1"/>
    <col min="1805" max="1805" width="14.54296875" style="3" customWidth="1"/>
    <col min="1806" max="1806" width="9.1796875" style="3"/>
    <col min="1807" max="1807" width="11" style="3" customWidth="1"/>
    <col min="1808" max="1808" width="10.1796875" style="3" customWidth="1"/>
    <col min="1809" max="1810" width="8.453125" style="3" customWidth="1"/>
    <col min="1811" max="1811" width="21.1796875" style="3" customWidth="1"/>
    <col min="1812" max="2048" width="9.1796875" style="3"/>
    <col min="2049" max="2049" width="26.81640625" style="3" customWidth="1"/>
    <col min="2050" max="2050" width="16.1796875" style="3" customWidth="1"/>
    <col min="2051" max="2051" width="13.1796875" style="3" customWidth="1"/>
    <col min="2052" max="2052" width="9.26953125" style="3" customWidth="1"/>
    <col min="2053" max="2053" width="10.7265625" style="3" customWidth="1"/>
    <col min="2054" max="2054" width="11.7265625" style="3" customWidth="1"/>
    <col min="2055" max="2055" width="9.1796875" style="3"/>
    <col min="2056" max="2056" width="11" style="3" customWidth="1"/>
    <col min="2057" max="2057" width="24.7265625" style="3" customWidth="1"/>
    <col min="2058" max="2058" width="3.54296875" style="3" customWidth="1"/>
    <col min="2059" max="2059" width="26.26953125" style="3" customWidth="1"/>
    <col min="2060" max="2060" width="16" style="3" customWidth="1"/>
    <col min="2061" max="2061" width="14.54296875" style="3" customWidth="1"/>
    <col min="2062" max="2062" width="9.1796875" style="3"/>
    <col min="2063" max="2063" width="11" style="3" customWidth="1"/>
    <col min="2064" max="2064" width="10.1796875" style="3" customWidth="1"/>
    <col min="2065" max="2066" width="8.453125" style="3" customWidth="1"/>
    <col min="2067" max="2067" width="21.1796875" style="3" customWidth="1"/>
    <col min="2068" max="2304" width="9.1796875" style="3"/>
    <col min="2305" max="2305" width="26.81640625" style="3" customWidth="1"/>
    <col min="2306" max="2306" width="16.1796875" style="3" customWidth="1"/>
    <col min="2307" max="2307" width="13.1796875" style="3" customWidth="1"/>
    <col min="2308" max="2308" width="9.26953125" style="3" customWidth="1"/>
    <col min="2309" max="2309" width="10.7265625" style="3" customWidth="1"/>
    <col min="2310" max="2310" width="11.7265625" style="3" customWidth="1"/>
    <col min="2311" max="2311" width="9.1796875" style="3"/>
    <col min="2312" max="2312" width="11" style="3" customWidth="1"/>
    <col min="2313" max="2313" width="24.7265625" style="3" customWidth="1"/>
    <col min="2314" max="2314" width="3.54296875" style="3" customWidth="1"/>
    <col min="2315" max="2315" width="26.26953125" style="3" customWidth="1"/>
    <col min="2316" max="2316" width="16" style="3" customWidth="1"/>
    <col min="2317" max="2317" width="14.54296875" style="3" customWidth="1"/>
    <col min="2318" max="2318" width="9.1796875" style="3"/>
    <col min="2319" max="2319" width="11" style="3" customWidth="1"/>
    <col min="2320" max="2320" width="10.1796875" style="3" customWidth="1"/>
    <col min="2321" max="2322" width="8.453125" style="3" customWidth="1"/>
    <col min="2323" max="2323" width="21.1796875" style="3" customWidth="1"/>
    <col min="2324" max="2560" width="9.1796875" style="3"/>
    <col min="2561" max="2561" width="26.81640625" style="3" customWidth="1"/>
    <col min="2562" max="2562" width="16.1796875" style="3" customWidth="1"/>
    <col min="2563" max="2563" width="13.1796875" style="3" customWidth="1"/>
    <col min="2564" max="2564" width="9.26953125" style="3" customWidth="1"/>
    <col min="2565" max="2565" width="10.7265625" style="3" customWidth="1"/>
    <col min="2566" max="2566" width="11.7265625" style="3" customWidth="1"/>
    <col min="2567" max="2567" width="9.1796875" style="3"/>
    <col min="2568" max="2568" width="11" style="3" customWidth="1"/>
    <col min="2569" max="2569" width="24.7265625" style="3" customWidth="1"/>
    <col min="2570" max="2570" width="3.54296875" style="3" customWidth="1"/>
    <col min="2571" max="2571" width="26.26953125" style="3" customWidth="1"/>
    <col min="2572" max="2572" width="16" style="3" customWidth="1"/>
    <col min="2573" max="2573" width="14.54296875" style="3" customWidth="1"/>
    <col min="2574" max="2574" width="9.1796875" style="3"/>
    <col min="2575" max="2575" width="11" style="3" customWidth="1"/>
    <col min="2576" max="2576" width="10.1796875" style="3" customWidth="1"/>
    <col min="2577" max="2578" width="8.453125" style="3" customWidth="1"/>
    <col min="2579" max="2579" width="21.1796875" style="3" customWidth="1"/>
    <col min="2580" max="2816" width="9.1796875" style="3"/>
    <col min="2817" max="2817" width="26.81640625" style="3" customWidth="1"/>
    <col min="2818" max="2818" width="16.1796875" style="3" customWidth="1"/>
    <col min="2819" max="2819" width="13.1796875" style="3" customWidth="1"/>
    <col min="2820" max="2820" width="9.26953125" style="3" customWidth="1"/>
    <col min="2821" max="2821" width="10.7265625" style="3" customWidth="1"/>
    <col min="2822" max="2822" width="11.7265625" style="3" customWidth="1"/>
    <col min="2823" max="2823" width="9.1796875" style="3"/>
    <col min="2824" max="2824" width="11" style="3" customWidth="1"/>
    <col min="2825" max="2825" width="24.7265625" style="3" customWidth="1"/>
    <col min="2826" max="2826" width="3.54296875" style="3" customWidth="1"/>
    <col min="2827" max="2827" width="26.26953125" style="3" customWidth="1"/>
    <col min="2828" max="2828" width="16" style="3" customWidth="1"/>
    <col min="2829" max="2829" width="14.54296875" style="3" customWidth="1"/>
    <col min="2830" max="2830" width="9.1796875" style="3"/>
    <col min="2831" max="2831" width="11" style="3" customWidth="1"/>
    <col min="2832" max="2832" width="10.1796875" style="3" customWidth="1"/>
    <col min="2833" max="2834" width="8.453125" style="3" customWidth="1"/>
    <col min="2835" max="2835" width="21.1796875" style="3" customWidth="1"/>
    <col min="2836" max="3072" width="9.1796875" style="3"/>
    <col min="3073" max="3073" width="26.81640625" style="3" customWidth="1"/>
    <col min="3074" max="3074" width="16.1796875" style="3" customWidth="1"/>
    <col min="3075" max="3075" width="13.1796875" style="3" customWidth="1"/>
    <col min="3076" max="3076" width="9.26953125" style="3" customWidth="1"/>
    <col min="3077" max="3077" width="10.7265625" style="3" customWidth="1"/>
    <col min="3078" max="3078" width="11.7265625" style="3" customWidth="1"/>
    <col min="3079" max="3079" width="9.1796875" style="3"/>
    <col min="3080" max="3080" width="11" style="3" customWidth="1"/>
    <col min="3081" max="3081" width="24.7265625" style="3" customWidth="1"/>
    <col min="3082" max="3082" width="3.54296875" style="3" customWidth="1"/>
    <col min="3083" max="3083" width="26.26953125" style="3" customWidth="1"/>
    <col min="3084" max="3084" width="16" style="3" customWidth="1"/>
    <col min="3085" max="3085" width="14.54296875" style="3" customWidth="1"/>
    <col min="3086" max="3086" width="9.1796875" style="3"/>
    <col min="3087" max="3087" width="11" style="3" customWidth="1"/>
    <col min="3088" max="3088" width="10.1796875" style="3" customWidth="1"/>
    <col min="3089" max="3090" width="8.453125" style="3" customWidth="1"/>
    <col min="3091" max="3091" width="21.1796875" style="3" customWidth="1"/>
    <col min="3092" max="3328" width="9.1796875" style="3"/>
    <col min="3329" max="3329" width="26.81640625" style="3" customWidth="1"/>
    <col min="3330" max="3330" width="16.1796875" style="3" customWidth="1"/>
    <col min="3331" max="3331" width="13.1796875" style="3" customWidth="1"/>
    <col min="3332" max="3332" width="9.26953125" style="3" customWidth="1"/>
    <col min="3333" max="3333" width="10.7265625" style="3" customWidth="1"/>
    <col min="3334" max="3334" width="11.7265625" style="3" customWidth="1"/>
    <col min="3335" max="3335" width="9.1796875" style="3"/>
    <col min="3336" max="3336" width="11" style="3" customWidth="1"/>
    <col min="3337" max="3337" width="24.7265625" style="3" customWidth="1"/>
    <col min="3338" max="3338" width="3.54296875" style="3" customWidth="1"/>
    <col min="3339" max="3339" width="26.26953125" style="3" customWidth="1"/>
    <col min="3340" max="3340" width="16" style="3" customWidth="1"/>
    <col min="3341" max="3341" width="14.54296875" style="3" customWidth="1"/>
    <col min="3342" max="3342" width="9.1796875" style="3"/>
    <col min="3343" max="3343" width="11" style="3" customWidth="1"/>
    <col min="3344" max="3344" width="10.1796875" style="3" customWidth="1"/>
    <col min="3345" max="3346" width="8.453125" style="3" customWidth="1"/>
    <col min="3347" max="3347" width="21.1796875" style="3" customWidth="1"/>
    <col min="3348" max="3584" width="9.1796875" style="3"/>
    <col min="3585" max="3585" width="26.81640625" style="3" customWidth="1"/>
    <col min="3586" max="3586" width="16.1796875" style="3" customWidth="1"/>
    <col min="3587" max="3587" width="13.1796875" style="3" customWidth="1"/>
    <col min="3588" max="3588" width="9.26953125" style="3" customWidth="1"/>
    <col min="3589" max="3589" width="10.7265625" style="3" customWidth="1"/>
    <col min="3590" max="3590" width="11.7265625" style="3" customWidth="1"/>
    <col min="3591" max="3591" width="9.1796875" style="3"/>
    <col min="3592" max="3592" width="11" style="3" customWidth="1"/>
    <col min="3593" max="3593" width="24.7265625" style="3" customWidth="1"/>
    <col min="3594" max="3594" width="3.54296875" style="3" customWidth="1"/>
    <col min="3595" max="3595" width="26.26953125" style="3" customWidth="1"/>
    <col min="3596" max="3596" width="16" style="3" customWidth="1"/>
    <col min="3597" max="3597" width="14.54296875" style="3" customWidth="1"/>
    <col min="3598" max="3598" width="9.1796875" style="3"/>
    <col min="3599" max="3599" width="11" style="3" customWidth="1"/>
    <col min="3600" max="3600" width="10.1796875" style="3" customWidth="1"/>
    <col min="3601" max="3602" width="8.453125" style="3" customWidth="1"/>
    <col min="3603" max="3603" width="21.1796875" style="3" customWidth="1"/>
    <col min="3604" max="3840" width="9.1796875" style="3"/>
    <col min="3841" max="3841" width="26.81640625" style="3" customWidth="1"/>
    <col min="3842" max="3842" width="16.1796875" style="3" customWidth="1"/>
    <col min="3843" max="3843" width="13.1796875" style="3" customWidth="1"/>
    <col min="3844" max="3844" width="9.26953125" style="3" customWidth="1"/>
    <col min="3845" max="3845" width="10.7265625" style="3" customWidth="1"/>
    <col min="3846" max="3846" width="11.7265625" style="3" customWidth="1"/>
    <col min="3847" max="3847" width="9.1796875" style="3"/>
    <col min="3848" max="3848" width="11" style="3" customWidth="1"/>
    <col min="3849" max="3849" width="24.7265625" style="3" customWidth="1"/>
    <col min="3850" max="3850" width="3.54296875" style="3" customWidth="1"/>
    <col min="3851" max="3851" width="26.26953125" style="3" customWidth="1"/>
    <col min="3852" max="3852" width="16" style="3" customWidth="1"/>
    <col min="3853" max="3853" width="14.54296875" style="3" customWidth="1"/>
    <col min="3854" max="3854" width="9.1796875" style="3"/>
    <col min="3855" max="3855" width="11" style="3" customWidth="1"/>
    <col min="3856" max="3856" width="10.1796875" style="3" customWidth="1"/>
    <col min="3857" max="3858" width="8.453125" style="3" customWidth="1"/>
    <col min="3859" max="3859" width="21.1796875" style="3" customWidth="1"/>
    <col min="3860" max="4096" width="9.1796875" style="3"/>
    <col min="4097" max="4097" width="26.81640625" style="3" customWidth="1"/>
    <col min="4098" max="4098" width="16.1796875" style="3" customWidth="1"/>
    <col min="4099" max="4099" width="13.1796875" style="3" customWidth="1"/>
    <col min="4100" max="4100" width="9.26953125" style="3" customWidth="1"/>
    <col min="4101" max="4101" width="10.7265625" style="3" customWidth="1"/>
    <col min="4102" max="4102" width="11.7265625" style="3" customWidth="1"/>
    <col min="4103" max="4103" width="9.1796875" style="3"/>
    <col min="4104" max="4104" width="11" style="3" customWidth="1"/>
    <col min="4105" max="4105" width="24.7265625" style="3" customWidth="1"/>
    <col min="4106" max="4106" width="3.54296875" style="3" customWidth="1"/>
    <col min="4107" max="4107" width="26.26953125" style="3" customWidth="1"/>
    <col min="4108" max="4108" width="16" style="3" customWidth="1"/>
    <col min="4109" max="4109" width="14.54296875" style="3" customWidth="1"/>
    <col min="4110" max="4110" width="9.1796875" style="3"/>
    <col min="4111" max="4111" width="11" style="3" customWidth="1"/>
    <col min="4112" max="4112" width="10.1796875" style="3" customWidth="1"/>
    <col min="4113" max="4114" width="8.453125" style="3" customWidth="1"/>
    <col min="4115" max="4115" width="21.1796875" style="3" customWidth="1"/>
    <col min="4116" max="4352" width="9.1796875" style="3"/>
    <col min="4353" max="4353" width="26.81640625" style="3" customWidth="1"/>
    <col min="4354" max="4354" width="16.1796875" style="3" customWidth="1"/>
    <col min="4355" max="4355" width="13.1796875" style="3" customWidth="1"/>
    <col min="4356" max="4356" width="9.26953125" style="3" customWidth="1"/>
    <col min="4357" max="4357" width="10.7265625" style="3" customWidth="1"/>
    <col min="4358" max="4358" width="11.7265625" style="3" customWidth="1"/>
    <col min="4359" max="4359" width="9.1796875" style="3"/>
    <col min="4360" max="4360" width="11" style="3" customWidth="1"/>
    <col min="4361" max="4361" width="24.7265625" style="3" customWidth="1"/>
    <col min="4362" max="4362" width="3.54296875" style="3" customWidth="1"/>
    <col min="4363" max="4363" width="26.26953125" style="3" customWidth="1"/>
    <col min="4364" max="4364" width="16" style="3" customWidth="1"/>
    <col min="4365" max="4365" width="14.54296875" style="3" customWidth="1"/>
    <col min="4366" max="4366" width="9.1796875" style="3"/>
    <col min="4367" max="4367" width="11" style="3" customWidth="1"/>
    <col min="4368" max="4368" width="10.1796875" style="3" customWidth="1"/>
    <col min="4369" max="4370" width="8.453125" style="3" customWidth="1"/>
    <col min="4371" max="4371" width="21.1796875" style="3" customWidth="1"/>
    <col min="4372" max="4608" width="9.1796875" style="3"/>
    <col min="4609" max="4609" width="26.81640625" style="3" customWidth="1"/>
    <col min="4610" max="4610" width="16.1796875" style="3" customWidth="1"/>
    <col min="4611" max="4611" width="13.1796875" style="3" customWidth="1"/>
    <col min="4612" max="4612" width="9.26953125" style="3" customWidth="1"/>
    <col min="4613" max="4613" width="10.7265625" style="3" customWidth="1"/>
    <col min="4614" max="4614" width="11.7265625" style="3" customWidth="1"/>
    <col min="4615" max="4615" width="9.1796875" style="3"/>
    <col min="4616" max="4616" width="11" style="3" customWidth="1"/>
    <col min="4617" max="4617" width="24.7265625" style="3" customWidth="1"/>
    <col min="4618" max="4618" width="3.54296875" style="3" customWidth="1"/>
    <col min="4619" max="4619" width="26.26953125" style="3" customWidth="1"/>
    <col min="4620" max="4620" width="16" style="3" customWidth="1"/>
    <col min="4621" max="4621" width="14.54296875" style="3" customWidth="1"/>
    <col min="4622" max="4622" width="9.1796875" style="3"/>
    <col min="4623" max="4623" width="11" style="3" customWidth="1"/>
    <col min="4624" max="4624" width="10.1796875" style="3" customWidth="1"/>
    <col min="4625" max="4626" width="8.453125" style="3" customWidth="1"/>
    <col min="4627" max="4627" width="21.1796875" style="3" customWidth="1"/>
    <col min="4628" max="4864" width="9.1796875" style="3"/>
    <col min="4865" max="4865" width="26.81640625" style="3" customWidth="1"/>
    <col min="4866" max="4866" width="16.1796875" style="3" customWidth="1"/>
    <col min="4867" max="4867" width="13.1796875" style="3" customWidth="1"/>
    <col min="4868" max="4868" width="9.26953125" style="3" customWidth="1"/>
    <col min="4869" max="4869" width="10.7265625" style="3" customWidth="1"/>
    <col min="4870" max="4870" width="11.7265625" style="3" customWidth="1"/>
    <col min="4871" max="4871" width="9.1796875" style="3"/>
    <col min="4872" max="4872" width="11" style="3" customWidth="1"/>
    <col min="4873" max="4873" width="24.7265625" style="3" customWidth="1"/>
    <col min="4874" max="4874" width="3.54296875" style="3" customWidth="1"/>
    <col min="4875" max="4875" width="26.26953125" style="3" customWidth="1"/>
    <col min="4876" max="4876" width="16" style="3" customWidth="1"/>
    <col min="4877" max="4877" width="14.54296875" style="3" customWidth="1"/>
    <col min="4878" max="4878" width="9.1796875" style="3"/>
    <col min="4879" max="4879" width="11" style="3" customWidth="1"/>
    <col min="4880" max="4880" width="10.1796875" style="3" customWidth="1"/>
    <col min="4881" max="4882" width="8.453125" style="3" customWidth="1"/>
    <col min="4883" max="4883" width="21.1796875" style="3" customWidth="1"/>
    <col min="4884" max="5120" width="9.1796875" style="3"/>
    <col min="5121" max="5121" width="26.81640625" style="3" customWidth="1"/>
    <col min="5122" max="5122" width="16.1796875" style="3" customWidth="1"/>
    <col min="5123" max="5123" width="13.1796875" style="3" customWidth="1"/>
    <col min="5124" max="5124" width="9.26953125" style="3" customWidth="1"/>
    <col min="5125" max="5125" width="10.7265625" style="3" customWidth="1"/>
    <col min="5126" max="5126" width="11.7265625" style="3" customWidth="1"/>
    <col min="5127" max="5127" width="9.1796875" style="3"/>
    <col min="5128" max="5128" width="11" style="3" customWidth="1"/>
    <col min="5129" max="5129" width="24.7265625" style="3" customWidth="1"/>
    <col min="5130" max="5130" width="3.54296875" style="3" customWidth="1"/>
    <col min="5131" max="5131" width="26.26953125" style="3" customWidth="1"/>
    <col min="5132" max="5132" width="16" style="3" customWidth="1"/>
    <col min="5133" max="5133" width="14.54296875" style="3" customWidth="1"/>
    <col min="5134" max="5134" width="9.1796875" style="3"/>
    <col min="5135" max="5135" width="11" style="3" customWidth="1"/>
    <col min="5136" max="5136" width="10.1796875" style="3" customWidth="1"/>
    <col min="5137" max="5138" width="8.453125" style="3" customWidth="1"/>
    <col min="5139" max="5139" width="21.1796875" style="3" customWidth="1"/>
    <col min="5140" max="5376" width="9.1796875" style="3"/>
    <col min="5377" max="5377" width="26.81640625" style="3" customWidth="1"/>
    <col min="5378" max="5378" width="16.1796875" style="3" customWidth="1"/>
    <col min="5379" max="5379" width="13.1796875" style="3" customWidth="1"/>
    <col min="5380" max="5380" width="9.26953125" style="3" customWidth="1"/>
    <col min="5381" max="5381" width="10.7265625" style="3" customWidth="1"/>
    <col min="5382" max="5382" width="11.7265625" style="3" customWidth="1"/>
    <col min="5383" max="5383" width="9.1796875" style="3"/>
    <col min="5384" max="5384" width="11" style="3" customWidth="1"/>
    <col min="5385" max="5385" width="24.7265625" style="3" customWidth="1"/>
    <col min="5386" max="5386" width="3.54296875" style="3" customWidth="1"/>
    <col min="5387" max="5387" width="26.26953125" style="3" customWidth="1"/>
    <col min="5388" max="5388" width="16" style="3" customWidth="1"/>
    <col min="5389" max="5389" width="14.54296875" style="3" customWidth="1"/>
    <col min="5390" max="5390" width="9.1796875" style="3"/>
    <col min="5391" max="5391" width="11" style="3" customWidth="1"/>
    <col min="5392" max="5392" width="10.1796875" style="3" customWidth="1"/>
    <col min="5393" max="5394" width="8.453125" style="3" customWidth="1"/>
    <col min="5395" max="5395" width="21.1796875" style="3" customWidth="1"/>
    <col min="5396" max="5632" width="9.1796875" style="3"/>
    <col min="5633" max="5633" width="26.81640625" style="3" customWidth="1"/>
    <col min="5634" max="5634" width="16.1796875" style="3" customWidth="1"/>
    <col min="5635" max="5635" width="13.1796875" style="3" customWidth="1"/>
    <col min="5636" max="5636" width="9.26953125" style="3" customWidth="1"/>
    <col min="5637" max="5637" width="10.7265625" style="3" customWidth="1"/>
    <col min="5638" max="5638" width="11.7265625" style="3" customWidth="1"/>
    <col min="5639" max="5639" width="9.1796875" style="3"/>
    <col min="5640" max="5640" width="11" style="3" customWidth="1"/>
    <col min="5641" max="5641" width="24.7265625" style="3" customWidth="1"/>
    <col min="5642" max="5642" width="3.54296875" style="3" customWidth="1"/>
    <col min="5643" max="5643" width="26.26953125" style="3" customWidth="1"/>
    <col min="5644" max="5644" width="16" style="3" customWidth="1"/>
    <col min="5645" max="5645" width="14.54296875" style="3" customWidth="1"/>
    <col min="5646" max="5646" width="9.1796875" style="3"/>
    <col min="5647" max="5647" width="11" style="3" customWidth="1"/>
    <col min="5648" max="5648" width="10.1796875" style="3" customWidth="1"/>
    <col min="5649" max="5650" width="8.453125" style="3" customWidth="1"/>
    <col min="5651" max="5651" width="21.1796875" style="3" customWidth="1"/>
    <col min="5652" max="5888" width="9.1796875" style="3"/>
    <col min="5889" max="5889" width="26.81640625" style="3" customWidth="1"/>
    <col min="5890" max="5890" width="16.1796875" style="3" customWidth="1"/>
    <col min="5891" max="5891" width="13.1796875" style="3" customWidth="1"/>
    <col min="5892" max="5892" width="9.26953125" style="3" customWidth="1"/>
    <col min="5893" max="5893" width="10.7265625" style="3" customWidth="1"/>
    <col min="5894" max="5894" width="11.7265625" style="3" customWidth="1"/>
    <col min="5895" max="5895" width="9.1796875" style="3"/>
    <col min="5896" max="5896" width="11" style="3" customWidth="1"/>
    <col min="5897" max="5897" width="24.7265625" style="3" customWidth="1"/>
    <col min="5898" max="5898" width="3.54296875" style="3" customWidth="1"/>
    <col min="5899" max="5899" width="26.26953125" style="3" customWidth="1"/>
    <col min="5900" max="5900" width="16" style="3" customWidth="1"/>
    <col min="5901" max="5901" width="14.54296875" style="3" customWidth="1"/>
    <col min="5902" max="5902" width="9.1796875" style="3"/>
    <col min="5903" max="5903" width="11" style="3" customWidth="1"/>
    <col min="5904" max="5904" width="10.1796875" style="3" customWidth="1"/>
    <col min="5905" max="5906" width="8.453125" style="3" customWidth="1"/>
    <col min="5907" max="5907" width="21.1796875" style="3" customWidth="1"/>
    <col min="5908" max="6144" width="9.1796875" style="3"/>
    <col min="6145" max="6145" width="26.81640625" style="3" customWidth="1"/>
    <col min="6146" max="6146" width="16.1796875" style="3" customWidth="1"/>
    <col min="6147" max="6147" width="13.1796875" style="3" customWidth="1"/>
    <col min="6148" max="6148" width="9.26953125" style="3" customWidth="1"/>
    <col min="6149" max="6149" width="10.7265625" style="3" customWidth="1"/>
    <col min="6150" max="6150" width="11.7265625" style="3" customWidth="1"/>
    <col min="6151" max="6151" width="9.1796875" style="3"/>
    <col min="6152" max="6152" width="11" style="3" customWidth="1"/>
    <col min="6153" max="6153" width="24.7265625" style="3" customWidth="1"/>
    <col min="6154" max="6154" width="3.54296875" style="3" customWidth="1"/>
    <col min="6155" max="6155" width="26.26953125" style="3" customWidth="1"/>
    <col min="6156" max="6156" width="16" style="3" customWidth="1"/>
    <col min="6157" max="6157" width="14.54296875" style="3" customWidth="1"/>
    <col min="6158" max="6158" width="9.1796875" style="3"/>
    <col min="6159" max="6159" width="11" style="3" customWidth="1"/>
    <col min="6160" max="6160" width="10.1796875" style="3" customWidth="1"/>
    <col min="6161" max="6162" width="8.453125" style="3" customWidth="1"/>
    <col min="6163" max="6163" width="21.1796875" style="3" customWidth="1"/>
    <col min="6164" max="6400" width="9.1796875" style="3"/>
    <col min="6401" max="6401" width="26.81640625" style="3" customWidth="1"/>
    <col min="6402" max="6402" width="16.1796875" style="3" customWidth="1"/>
    <col min="6403" max="6403" width="13.1796875" style="3" customWidth="1"/>
    <col min="6404" max="6404" width="9.26953125" style="3" customWidth="1"/>
    <col min="6405" max="6405" width="10.7265625" style="3" customWidth="1"/>
    <col min="6406" max="6406" width="11.7265625" style="3" customWidth="1"/>
    <col min="6407" max="6407" width="9.1796875" style="3"/>
    <col min="6408" max="6408" width="11" style="3" customWidth="1"/>
    <col min="6409" max="6409" width="24.7265625" style="3" customWidth="1"/>
    <col min="6410" max="6410" width="3.54296875" style="3" customWidth="1"/>
    <col min="6411" max="6411" width="26.26953125" style="3" customWidth="1"/>
    <col min="6412" max="6412" width="16" style="3" customWidth="1"/>
    <col min="6413" max="6413" width="14.54296875" style="3" customWidth="1"/>
    <col min="6414" max="6414" width="9.1796875" style="3"/>
    <col min="6415" max="6415" width="11" style="3" customWidth="1"/>
    <col min="6416" max="6416" width="10.1796875" style="3" customWidth="1"/>
    <col min="6417" max="6418" width="8.453125" style="3" customWidth="1"/>
    <col min="6419" max="6419" width="21.1796875" style="3" customWidth="1"/>
    <col min="6420" max="6656" width="9.1796875" style="3"/>
    <col min="6657" max="6657" width="26.81640625" style="3" customWidth="1"/>
    <col min="6658" max="6658" width="16.1796875" style="3" customWidth="1"/>
    <col min="6659" max="6659" width="13.1796875" style="3" customWidth="1"/>
    <col min="6660" max="6660" width="9.26953125" style="3" customWidth="1"/>
    <col min="6661" max="6661" width="10.7265625" style="3" customWidth="1"/>
    <col min="6662" max="6662" width="11.7265625" style="3" customWidth="1"/>
    <col min="6663" max="6663" width="9.1796875" style="3"/>
    <col min="6664" max="6664" width="11" style="3" customWidth="1"/>
    <col min="6665" max="6665" width="24.7265625" style="3" customWidth="1"/>
    <col min="6666" max="6666" width="3.54296875" style="3" customWidth="1"/>
    <col min="6667" max="6667" width="26.26953125" style="3" customWidth="1"/>
    <col min="6668" max="6668" width="16" style="3" customWidth="1"/>
    <col min="6669" max="6669" width="14.54296875" style="3" customWidth="1"/>
    <col min="6670" max="6670" width="9.1796875" style="3"/>
    <col min="6671" max="6671" width="11" style="3" customWidth="1"/>
    <col min="6672" max="6672" width="10.1796875" style="3" customWidth="1"/>
    <col min="6673" max="6674" width="8.453125" style="3" customWidth="1"/>
    <col min="6675" max="6675" width="21.1796875" style="3" customWidth="1"/>
    <col min="6676" max="6912" width="9.1796875" style="3"/>
    <col min="6913" max="6913" width="26.81640625" style="3" customWidth="1"/>
    <col min="6914" max="6914" width="16.1796875" style="3" customWidth="1"/>
    <col min="6915" max="6915" width="13.1796875" style="3" customWidth="1"/>
    <col min="6916" max="6916" width="9.26953125" style="3" customWidth="1"/>
    <col min="6917" max="6917" width="10.7265625" style="3" customWidth="1"/>
    <col min="6918" max="6918" width="11.7265625" style="3" customWidth="1"/>
    <col min="6919" max="6919" width="9.1796875" style="3"/>
    <col min="6920" max="6920" width="11" style="3" customWidth="1"/>
    <col min="6921" max="6921" width="24.7265625" style="3" customWidth="1"/>
    <col min="6922" max="6922" width="3.54296875" style="3" customWidth="1"/>
    <col min="6923" max="6923" width="26.26953125" style="3" customWidth="1"/>
    <col min="6924" max="6924" width="16" style="3" customWidth="1"/>
    <col min="6925" max="6925" width="14.54296875" style="3" customWidth="1"/>
    <col min="6926" max="6926" width="9.1796875" style="3"/>
    <col min="6927" max="6927" width="11" style="3" customWidth="1"/>
    <col min="6928" max="6928" width="10.1796875" style="3" customWidth="1"/>
    <col min="6929" max="6930" width="8.453125" style="3" customWidth="1"/>
    <col min="6931" max="6931" width="21.1796875" style="3" customWidth="1"/>
    <col min="6932" max="7168" width="9.1796875" style="3"/>
    <col min="7169" max="7169" width="26.81640625" style="3" customWidth="1"/>
    <col min="7170" max="7170" width="16.1796875" style="3" customWidth="1"/>
    <col min="7171" max="7171" width="13.1796875" style="3" customWidth="1"/>
    <col min="7172" max="7172" width="9.26953125" style="3" customWidth="1"/>
    <col min="7173" max="7173" width="10.7265625" style="3" customWidth="1"/>
    <col min="7174" max="7174" width="11.7265625" style="3" customWidth="1"/>
    <col min="7175" max="7175" width="9.1796875" style="3"/>
    <col min="7176" max="7176" width="11" style="3" customWidth="1"/>
    <col min="7177" max="7177" width="24.7265625" style="3" customWidth="1"/>
    <col min="7178" max="7178" width="3.54296875" style="3" customWidth="1"/>
    <col min="7179" max="7179" width="26.26953125" style="3" customWidth="1"/>
    <col min="7180" max="7180" width="16" style="3" customWidth="1"/>
    <col min="7181" max="7181" width="14.54296875" style="3" customWidth="1"/>
    <col min="7182" max="7182" width="9.1796875" style="3"/>
    <col min="7183" max="7183" width="11" style="3" customWidth="1"/>
    <col min="7184" max="7184" width="10.1796875" style="3" customWidth="1"/>
    <col min="7185" max="7186" width="8.453125" style="3" customWidth="1"/>
    <col min="7187" max="7187" width="21.1796875" style="3" customWidth="1"/>
    <col min="7188" max="7424" width="9.1796875" style="3"/>
    <col min="7425" max="7425" width="26.81640625" style="3" customWidth="1"/>
    <col min="7426" max="7426" width="16.1796875" style="3" customWidth="1"/>
    <col min="7427" max="7427" width="13.1796875" style="3" customWidth="1"/>
    <col min="7428" max="7428" width="9.26953125" style="3" customWidth="1"/>
    <col min="7429" max="7429" width="10.7265625" style="3" customWidth="1"/>
    <col min="7430" max="7430" width="11.7265625" style="3" customWidth="1"/>
    <col min="7431" max="7431" width="9.1796875" style="3"/>
    <col min="7432" max="7432" width="11" style="3" customWidth="1"/>
    <col min="7433" max="7433" width="24.7265625" style="3" customWidth="1"/>
    <col min="7434" max="7434" width="3.54296875" style="3" customWidth="1"/>
    <col min="7435" max="7435" width="26.26953125" style="3" customWidth="1"/>
    <col min="7436" max="7436" width="16" style="3" customWidth="1"/>
    <col min="7437" max="7437" width="14.54296875" style="3" customWidth="1"/>
    <col min="7438" max="7438" width="9.1796875" style="3"/>
    <col min="7439" max="7439" width="11" style="3" customWidth="1"/>
    <col min="7440" max="7440" width="10.1796875" style="3" customWidth="1"/>
    <col min="7441" max="7442" width="8.453125" style="3" customWidth="1"/>
    <col min="7443" max="7443" width="21.1796875" style="3" customWidth="1"/>
    <col min="7444" max="7680" width="9.1796875" style="3"/>
    <col min="7681" max="7681" width="26.81640625" style="3" customWidth="1"/>
    <col min="7682" max="7682" width="16.1796875" style="3" customWidth="1"/>
    <col min="7683" max="7683" width="13.1796875" style="3" customWidth="1"/>
    <col min="7684" max="7684" width="9.26953125" style="3" customWidth="1"/>
    <col min="7685" max="7685" width="10.7265625" style="3" customWidth="1"/>
    <col min="7686" max="7686" width="11.7265625" style="3" customWidth="1"/>
    <col min="7687" max="7687" width="9.1796875" style="3"/>
    <col min="7688" max="7688" width="11" style="3" customWidth="1"/>
    <col min="7689" max="7689" width="24.7265625" style="3" customWidth="1"/>
    <col min="7690" max="7690" width="3.54296875" style="3" customWidth="1"/>
    <col min="7691" max="7691" width="26.26953125" style="3" customWidth="1"/>
    <col min="7692" max="7692" width="16" style="3" customWidth="1"/>
    <col min="7693" max="7693" width="14.54296875" style="3" customWidth="1"/>
    <col min="7694" max="7694" width="9.1796875" style="3"/>
    <col min="7695" max="7695" width="11" style="3" customWidth="1"/>
    <col min="7696" max="7696" width="10.1796875" style="3" customWidth="1"/>
    <col min="7697" max="7698" width="8.453125" style="3" customWidth="1"/>
    <col min="7699" max="7699" width="21.1796875" style="3" customWidth="1"/>
    <col min="7700" max="7936" width="9.1796875" style="3"/>
    <col min="7937" max="7937" width="26.81640625" style="3" customWidth="1"/>
    <col min="7938" max="7938" width="16.1796875" style="3" customWidth="1"/>
    <col min="7939" max="7939" width="13.1796875" style="3" customWidth="1"/>
    <col min="7940" max="7940" width="9.26953125" style="3" customWidth="1"/>
    <col min="7941" max="7941" width="10.7265625" style="3" customWidth="1"/>
    <col min="7942" max="7942" width="11.7265625" style="3" customWidth="1"/>
    <col min="7943" max="7943" width="9.1796875" style="3"/>
    <col min="7944" max="7944" width="11" style="3" customWidth="1"/>
    <col min="7945" max="7945" width="24.7265625" style="3" customWidth="1"/>
    <col min="7946" max="7946" width="3.54296875" style="3" customWidth="1"/>
    <col min="7947" max="7947" width="26.26953125" style="3" customWidth="1"/>
    <col min="7948" max="7948" width="16" style="3" customWidth="1"/>
    <col min="7949" max="7949" width="14.54296875" style="3" customWidth="1"/>
    <col min="7950" max="7950" width="9.1796875" style="3"/>
    <col min="7951" max="7951" width="11" style="3" customWidth="1"/>
    <col min="7952" max="7952" width="10.1796875" style="3" customWidth="1"/>
    <col min="7953" max="7954" width="8.453125" style="3" customWidth="1"/>
    <col min="7955" max="7955" width="21.1796875" style="3" customWidth="1"/>
    <col min="7956" max="8192" width="9.1796875" style="3"/>
    <col min="8193" max="8193" width="26.81640625" style="3" customWidth="1"/>
    <col min="8194" max="8194" width="16.1796875" style="3" customWidth="1"/>
    <col min="8195" max="8195" width="13.1796875" style="3" customWidth="1"/>
    <col min="8196" max="8196" width="9.26953125" style="3" customWidth="1"/>
    <col min="8197" max="8197" width="10.7265625" style="3" customWidth="1"/>
    <col min="8198" max="8198" width="11.7265625" style="3" customWidth="1"/>
    <col min="8199" max="8199" width="9.1796875" style="3"/>
    <col min="8200" max="8200" width="11" style="3" customWidth="1"/>
    <col min="8201" max="8201" width="24.7265625" style="3" customWidth="1"/>
    <col min="8202" max="8202" width="3.54296875" style="3" customWidth="1"/>
    <col min="8203" max="8203" width="26.26953125" style="3" customWidth="1"/>
    <col min="8204" max="8204" width="16" style="3" customWidth="1"/>
    <col min="8205" max="8205" width="14.54296875" style="3" customWidth="1"/>
    <col min="8206" max="8206" width="9.1796875" style="3"/>
    <col min="8207" max="8207" width="11" style="3" customWidth="1"/>
    <col min="8208" max="8208" width="10.1796875" style="3" customWidth="1"/>
    <col min="8209" max="8210" width="8.453125" style="3" customWidth="1"/>
    <col min="8211" max="8211" width="21.1796875" style="3" customWidth="1"/>
    <col min="8212" max="8448" width="9.1796875" style="3"/>
    <col min="8449" max="8449" width="26.81640625" style="3" customWidth="1"/>
    <col min="8450" max="8450" width="16.1796875" style="3" customWidth="1"/>
    <col min="8451" max="8451" width="13.1796875" style="3" customWidth="1"/>
    <col min="8452" max="8452" width="9.26953125" style="3" customWidth="1"/>
    <col min="8453" max="8453" width="10.7265625" style="3" customWidth="1"/>
    <col min="8454" max="8454" width="11.7265625" style="3" customWidth="1"/>
    <col min="8455" max="8455" width="9.1796875" style="3"/>
    <col min="8456" max="8456" width="11" style="3" customWidth="1"/>
    <col min="8457" max="8457" width="24.7265625" style="3" customWidth="1"/>
    <col min="8458" max="8458" width="3.54296875" style="3" customWidth="1"/>
    <col min="8459" max="8459" width="26.26953125" style="3" customWidth="1"/>
    <col min="8460" max="8460" width="16" style="3" customWidth="1"/>
    <col min="8461" max="8461" width="14.54296875" style="3" customWidth="1"/>
    <col min="8462" max="8462" width="9.1796875" style="3"/>
    <col min="8463" max="8463" width="11" style="3" customWidth="1"/>
    <col min="8464" max="8464" width="10.1796875" style="3" customWidth="1"/>
    <col min="8465" max="8466" width="8.453125" style="3" customWidth="1"/>
    <col min="8467" max="8467" width="21.1796875" style="3" customWidth="1"/>
    <col min="8468" max="8704" width="9.1796875" style="3"/>
    <col min="8705" max="8705" width="26.81640625" style="3" customWidth="1"/>
    <col min="8706" max="8706" width="16.1796875" style="3" customWidth="1"/>
    <col min="8707" max="8707" width="13.1796875" style="3" customWidth="1"/>
    <col min="8708" max="8708" width="9.26953125" style="3" customWidth="1"/>
    <col min="8709" max="8709" width="10.7265625" style="3" customWidth="1"/>
    <col min="8710" max="8710" width="11.7265625" style="3" customWidth="1"/>
    <col min="8711" max="8711" width="9.1796875" style="3"/>
    <col min="8712" max="8712" width="11" style="3" customWidth="1"/>
    <col min="8713" max="8713" width="24.7265625" style="3" customWidth="1"/>
    <col min="8714" max="8714" width="3.54296875" style="3" customWidth="1"/>
    <col min="8715" max="8715" width="26.26953125" style="3" customWidth="1"/>
    <col min="8716" max="8716" width="16" style="3" customWidth="1"/>
    <col min="8717" max="8717" width="14.54296875" style="3" customWidth="1"/>
    <col min="8718" max="8718" width="9.1796875" style="3"/>
    <col min="8719" max="8719" width="11" style="3" customWidth="1"/>
    <col min="8720" max="8720" width="10.1796875" style="3" customWidth="1"/>
    <col min="8721" max="8722" width="8.453125" style="3" customWidth="1"/>
    <col min="8723" max="8723" width="21.1796875" style="3" customWidth="1"/>
    <col min="8724" max="8960" width="9.1796875" style="3"/>
    <col min="8961" max="8961" width="26.81640625" style="3" customWidth="1"/>
    <col min="8962" max="8962" width="16.1796875" style="3" customWidth="1"/>
    <col min="8963" max="8963" width="13.1796875" style="3" customWidth="1"/>
    <col min="8964" max="8964" width="9.26953125" style="3" customWidth="1"/>
    <col min="8965" max="8965" width="10.7265625" style="3" customWidth="1"/>
    <col min="8966" max="8966" width="11.7265625" style="3" customWidth="1"/>
    <col min="8967" max="8967" width="9.1796875" style="3"/>
    <col min="8968" max="8968" width="11" style="3" customWidth="1"/>
    <col min="8969" max="8969" width="24.7265625" style="3" customWidth="1"/>
    <col min="8970" max="8970" width="3.54296875" style="3" customWidth="1"/>
    <col min="8971" max="8971" width="26.26953125" style="3" customWidth="1"/>
    <col min="8972" max="8972" width="16" style="3" customWidth="1"/>
    <col min="8973" max="8973" width="14.54296875" style="3" customWidth="1"/>
    <col min="8974" max="8974" width="9.1796875" style="3"/>
    <col min="8975" max="8975" width="11" style="3" customWidth="1"/>
    <col min="8976" max="8976" width="10.1796875" style="3" customWidth="1"/>
    <col min="8977" max="8978" width="8.453125" style="3" customWidth="1"/>
    <col min="8979" max="8979" width="21.1796875" style="3" customWidth="1"/>
    <col min="8980" max="9216" width="9.1796875" style="3"/>
    <col min="9217" max="9217" width="26.81640625" style="3" customWidth="1"/>
    <col min="9218" max="9218" width="16.1796875" style="3" customWidth="1"/>
    <col min="9219" max="9219" width="13.1796875" style="3" customWidth="1"/>
    <col min="9220" max="9220" width="9.26953125" style="3" customWidth="1"/>
    <col min="9221" max="9221" width="10.7265625" style="3" customWidth="1"/>
    <col min="9222" max="9222" width="11.7265625" style="3" customWidth="1"/>
    <col min="9223" max="9223" width="9.1796875" style="3"/>
    <col min="9224" max="9224" width="11" style="3" customWidth="1"/>
    <col min="9225" max="9225" width="24.7265625" style="3" customWidth="1"/>
    <col min="9226" max="9226" width="3.54296875" style="3" customWidth="1"/>
    <col min="9227" max="9227" width="26.26953125" style="3" customWidth="1"/>
    <col min="9228" max="9228" width="16" style="3" customWidth="1"/>
    <col min="9229" max="9229" width="14.54296875" style="3" customWidth="1"/>
    <col min="9230" max="9230" width="9.1796875" style="3"/>
    <col min="9231" max="9231" width="11" style="3" customWidth="1"/>
    <col min="9232" max="9232" width="10.1796875" style="3" customWidth="1"/>
    <col min="9233" max="9234" width="8.453125" style="3" customWidth="1"/>
    <col min="9235" max="9235" width="21.1796875" style="3" customWidth="1"/>
    <col min="9236" max="9472" width="9.1796875" style="3"/>
    <col min="9473" max="9473" width="26.81640625" style="3" customWidth="1"/>
    <col min="9474" max="9474" width="16.1796875" style="3" customWidth="1"/>
    <col min="9475" max="9475" width="13.1796875" style="3" customWidth="1"/>
    <col min="9476" max="9476" width="9.26953125" style="3" customWidth="1"/>
    <col min="9477" max="9477" width="10.7265625" style="3" customWidth="1"/>
    <col min="9478" max="9478" width="11.7265625" style="3" customWidth="1"/>
    <col min="9479" max="9479" width="9.1796875" style="3"/>
    <col min="9480" max="9480" width="11" style="3" customWidth="1"/>
    <col min="9481" max="9481" width="24.7265625" style="3" customWidth="1"/>
    <col min="9482" max="9482" width="3.54296875" style="3" customWidth="1"/>
    <col min="9483" max="9483" width="26.26953125" style="3" customWidth="1"/>
    <col min="9484" max="9484" width="16" style="3" customWidth="1"/>
    <col min="9485" max="9485" width="14.54296875" style="3" customWidth="1"/>
    <col min="9486" max="9486" width="9.1796875" style="3"/>
    <col min="9487" max="9487" width="11" style="3" customWidth="1"/>
    <col min="9488" max="9488" width="10.1796875" style="3" customWidth="1"/>
    <col min="9489" max="9490" width="8.453125" style="3" customWidth="1"/>
    <col min="9491" max="9491" width="21.1796875" style="3" customWidth="1"/>
    <col min="9492" max="9728" width="9.1796875" style="3"/>
    <col min="9729" max="9729" width="26.81640625" style="3" customWidth="1"/>
    <col min="9730" max="9730" width="16.1796875" style="3" customWidth="1"/>
    <col min="9731" max="9731" width="13.1796875" style="3" customWidth="1"/>
    <col min="9732" max="9732" width="9.26953125" style="3" customWidth="1"/>
    <col min="9733" max="9733" width="10.7265625" style="3" customWidth="1"/>
    <col min="9734" max="9734" width="11.7265625" style="3" customWidth="1"/>
    <col min="9735" max="9735" width="9.1796875" style="3"/>
    <col min="9736" max="9736" width="11" style="3" customWidth="1"/>
    <col min="9737" max="9737" width="24.7265625" style="3" customWidth="1"/>
    <col min="9738" max="9738" width="3.54296875" style="3" customWidth="1"/>
    <col min="9739" max="9739" width="26.26953125" style="3" customWidth="1"/>
    <col min="9740" max="9740" width="16" style="3" customWidth="1"/>
    <col min="9741" max="9741" width="14.54296875" style="3" customWidth="1"/>
    <col min="9742" max="9742" width="9.1796875" style="3"/>
    <col min="9743" max="9743" width="11" style="3" customWidth="1"/>
    <col min="9744" max="9744" width="10.1796875" style="3" customWidth="1"/>
    <col min="9745" max="9746" width="8.453125" style="3" customWidth="1"/>
    <col min="9747" max="9747" width="21.1796875" style="3" customWidth="1"/>
    <col min="9748" max="9984" width="9.1796875" style="3"/>
    <col min="9985" max="9985" width="26.81640625" style="3" customWidth="1"/>
    <col min="9986" max="9986" width="16.1796875" style="3" customWidth="1"/>
    <col min="9987" max="9987" width="13.1796875" style="3" customWidth="1"/>
    <col min="9988" max="9988" width="9.26953125" style="3" customWidth="1"/>
    <col min="9989" max="9989" width="10.7265625" style="3" customWidth="1"/>
    <col min="9990" max="9990" width="11.7265625" style="3" customWidth="1"/>
    <col min="9991" max="9991" width="9.1796875" style="3"/>
    <col min="9992" max="9992" width="11" style="3" customWidth="1"/>
    <col min="9993" max="9993" width="24.7265625" style="3" customWidth="1"/>
    <col min="9994" max="9994" width="3.54296875" style="3" customWidth="1"/>
    <col min="9995" max="9995" width="26.26953125" style="3" customWidth="1"/>
    <col min="9996" max="9996" width="16" style="3" customWidth="1"/>
    <col min="9997" max="9997" width="14.54296875" style="3" customWidth="1"/>
    <col min="9998" max="9998" width="9.1796875" style="3"/>
    <col min="9999" max="9999" width="11" style="3" customWidth="1"/>
    <col min="10000" max="10000" width="10.1796875" style="3" customWidth="1"/>
    <col min="10001" max="10002" width="8.453125" style="3" customWidth="1"/>
    <col min="10003" max="10003" width="21.1796875" style="3" customWidth="1"/>
    <col min="10004" max="10240" width="9.1796875" style="3"/>
    <col min="10241" max="10241" width="26.81640625" style="3" customWidth="1"/>
    <col min="10242" max="10242" width="16.1796875" style="3" customWidth="1"/>
    <col min="10243" max="10243" width="13.1796875" style="3" customWidth="1"/>
    <col min="10244" max="10244" width="9.26953125" style="3" customWidth="1"/>
    <col min="10245" max="10245" width="10.7265625" style="3" customWidth="1"/>
    <col min="10246" max="10246" width="11.7265625" style="3" customWidth="1"/>
    <col min="10247" max="10247" width="9.1796875" style="3"/>
    <col min="10248" max="10248" width="11" style="3" customWidth="1"/>
    <col min="10249" max="10249" width="24.7265625" style="3" customWidth="1"/>
    <col min="10250" max="10250" width="3.54296875" style="3" customWidth="1"/>
    <col min="10251" max="10251" width="26.26953125" style="3" customWidth="1"/>
    <col min="10252" max="10252" width="16" style="3" customWidth="1"/>
    <col min="10253" max="10253" width="14.54296875" style="3" customWidth="1"/>
    <col min="10254" max="10254" width="9.1796875" style="3"/>
    <col min="10255" max="10255" width="11" style="3" customWidth="1"/>
    <col min="10256" max="10256" width="10.1796875" style="3" customWidth="1"/>
    <col min="10257" max="10258" width="8.453125" style="3" customWidth="1"/>
    <col min="10259" max="10259" width="21.1796875" style="3" customWidth="1"/>
    <col min="10260" max="10496" width="9.1796875" style="3"/>
    <col min="10497" max="10497" width="26.81640625" style="3" customWidth="1"/>
    <col min="10498" max="10498" width="16.1796875" style="3" customWidth="1"/>
    <col min="10499" max="10499" width="13.1796875" style="3" customWidth="1"/>
    <col min="10500" max="10500" width="9.26953125" style="3" customWidth="1"/>
    <col min="10501" max="10501" width="10.7265625" style="3" customWidth="1"/>
    <col min="10502" max="10502" width="11.7265625" style="3" customWidth="1"/>
    <col min="10503" max="10503" width="9.1796875" style="3"/>
    <col min="10504" max="10504" width="11" style="3" customWidth="1"/>
    <col min="10505" max="10505" width="24.7265625" style="3" customWidth="1"/>
    <col min="10506" max="10506" width="3.54296875" style="3" customWidth="1"/>
    <col min="10507" max="10507" width="26.26953125" style="3" customWidth="1"/>
    <col min="10508" max="10508" width="16" style="3" customWidth="1"/>
    <col min="10509" max="10509" width="14.54296875" style="3" customWidth="1"/>
    <col min="10510" max="10510" width="9.1796875" style="3"/>
    <col min="10511" max="10511" width="11" style="3" customWidth="1"/>
    <col min="10512" max="10512" width="10.1796875" style="3" customWidth="1"/>
    <col min="10513" max="10514" width="8.453125" style="3" customWidth="1"/>
    <col min="10515" max="10515" width="21.1796875" style="3" customWidth="1"/>
    <col min="10516" max="10752" width="9.1796875" style="3"/>
    <col min="10753" max="10753" width="26.81640625" style="3" customWidth="1"/>
    <col min="10754" max="10754" width="16.1796875" style="3" customWidth="1"/>
    <col min="10755" max="10755" width="13.1796875" style="3" customWidth="1"/>
    <col min="10756" max="10756" width="9.26953125" style="3" customWidth="1"/>
    <col min="10757" max="10757" width="10.7265625" style="3" customWidth="1"/>
    <col min="10758" max="10758" width="11.7265625" style="3" customWidth="1"/>
    <col min="10759" max="10759" width="9.1796875" style="3"/>
    <col min="10760" max="10760" width="11" style="3" customWidth="1"/>
    <col min="10761" max="10761" width="24.7265625" style="3" customWidth="1"/>
    <col min="10762" max="10762" width="3.54296875" style="3" customWidth="1"/>
    <col min="10763" max="10763" width="26.26953125" style="3" customWidth="1"/>
    <col min="10764" max="10764" width="16" style="3" customWidth="1"/>
    <col min="10765" max="10765" width="14.54296875" style="3" customWidth="1"/>
    <col min="10766" max="10766" width="9.1796875" style="3"/>
    <col min="10767" max="10767" width="11" style="3" customWidth="1"/>
    <col min="10768" max="10768" width="10.1796875" style="3" customWidth="1"/>
    <col min="10769" max="10770" width="8.453125" style="3" customWidth="1"/>
    <col min="10771" max="10771" width="21.1796875" style="3" customWidth="1"/>
    <col min="10772" max="11008" width="9.1796875" style="3"/>
    <col min="11009" max="11009" width="26.81640625" style="3" customWidth="1"/>
    <col min="11010" max="11010" width="16.1796875" style="3" customWidth="1"/>
    <col min="11011" max="11011" width="13.1796875" style="3" customWidth="1"/>
    <col min="11012" max="11012" width="9.26953125" style="3" customWidth="1"/>
    <col min="11013" max="11013" width="10.7265625" style="3" customWidth="1"/>
    <col min="11014" max="11014" width="11.7265625" style="3" customWidth="1"/>
    <col min="11015" max="11015" width="9.1796875" style="3"/>
    <col min="11016" max="11016" width="11" style="3" customWidth="1"/>
    <col min="11017" max="11017" width="24.7265625" style="3" customWidth="1"/>
    <col min="11018" max="11018" width="3.54296875" style="3" customWidth="1"/>
    <col min="11019" max="11019" width="26.26953125" style="3" customWidth="1"/>
    <col min="11020" max="11020" width="16" style="3" customWidth="1"/>
    <col min="11021" max="11021" width="14.54296875" style="3" customWidth="1"/>
    <col min="11022" max="11022" width="9.1796875" style="3"/>
    <col min="11023" max="11023" width="11" style="3" customWidth="1"/>
    <col min="11024" max="11024" width="10.1796875" style="3" customWidth="1"/>
    <col min="11025" max="11026" width="8.453125" style="3" customWidth="1"/>
    <col min="11027" max="11027" width="21.1796875" style="3" customWidth="1"/>
    <col min="11028" max="11264" width="9.1796875" style="3"/>
    <col min="11265" max="11265" width="26.81640625" style="3" customWidth="1"/>
    <col min="11266" max="11266" width="16.1796875" style="3" customWidth="1"/>
    <col min="11267" max="11267" width="13.1796875" style="3" customWidth="1"/>
    <col min="11268" max="11268" width="9.26953125" style="3" customWidth="1"/>
    <col min="11269" max="11269" width="10.7265625" style="3" customWidth="1"/>
    <col min="11270" max="11270" width="11.7265625" style="3" customWidth="1"/>
    <col min="11271" max="11271" width="9.1796875" style="3"/>
    <col min="11272" max="11272" width="11" style="3" customWidth="1"/>
    <col min="11273" max="11273" width="24.7265625" style="3" customWidth="1"/>
    <col min="11274" max="11274" width="3.54296875" style="3" customWidth="1"/>
    <col min="11275" max="11275" width="26.26953125" style="3" customWidth="1"/>
    <col min="11276" max="11276" width="16" style="3" customWidth="1"/>
    <col min="11277" max="11277" width="14.54296875" style="3" customWidth="1"/>
    <col min="11278" max="11278" width="9.1796875" style="3"/>
    <col min="11279" max="11279" width="11" style="3" customWidth="1"/>
    <col min="11280" max="11280" width="10.1796875" style="3" customWidth="1"/>
    <col min="11281" max="11282" width="8.453125" style="3" customWidth="1"/>
    <col min="11283" max="11283" width="21.1796875" style="3" customWidth="1"/>
    <col min="11284" max="11520" width="9.1796875" style="3"/>
    <col min="11521" max="11521" width="26.81640625" style="3" customWidth="1"/>
    <col min="11522" max="11522" width="16.1796875" style="3" customWidth="1"/>
    <col min="11523" max="11523" width="13.1796875" style="3" customWidth="1"/>
    <col min="11524" max="11524" width="9.26953125" style="3" customWidth="1"/>
    <col min="11525" max="11525" width="10.7265625" style="3" customWidth="1"/>
    <col min="11526" max="11526" width="11.7265625" style="3" customWidth="1"/>
    <col min="11527" max="11527" width="9.1796875" style="3"/>
    <col min="11528" max="11528" width="11" style="3" customWidth="1"/>
    <col min="11529" max="11529" width="24.7265625" style="3" customWidth="1"/>
    <col min="11530" max="11530" width="3.54296875" style="3" customWidth="1"/>
    <col min="11531" max="11531" width="26.26953125" style="3" customWidth="1"/>
    <col min="11532" max="11532" width="16" style="3" customWidth="1"/>
    <col min="11533" max="11533" width="14.54296875" style="3" customWidth="1"/>
    <col min="11534" max="11534" width="9.1796875" style="3"/>
    <col min="11535" max="11535" width="11" style="3" customWidth="1"/>
    <col min="11536" max="11536" width="10.1796875" style="3" customWidth="1"/>
    <col min="11537" max="11538" width="8.453125" style="3" customWidth="1"/>
    <col min="11539" max="11539" width="21.1796875" style="3" customWidth="1"/>
    <col min="11540" max="11776" width="9.1796875" style="3"/>
    <col min="11777" max="11777" width="26.81640625" style="3" customWidth="1"/>
    <col min="11778" max="11778" width="16.1796875" style="3" customWidth="1"/>
    <col min="11779" max="11779" width="13.1796875" style="3" customWidth="1"/>
    <col min="11780" max="11780" width="9.26953125" style="3" customWidth="1"/>
    <col min="11781" max="11781" width="10.7265625" style="3" customWidth="1"/>
    <col min="11782" max="11782" width="11.7265625" style="3" customWidth="1"/>
    <col min="11783" max="11783" width="9.1796875" style="3"/>
    <col min="11784" max="11784" width="11" style="3" customWidth="1"/>
    <col min="11785" max="11785" width="24.7265625" style="3" customWidth="1"/>
    <col min="11786" max="11786" width="3.54296875" style="3" customWidth="1"/>
    <col min="11787" max="11787" width="26.26953125" style="3" customWidth="1"/>
    <col min="11788" max="11788" width="16" style="3" customWidth="1"/>
    <col min="11789" max="11789" width="14.54296875" style="3" customWidth="1"/>
    <col min="11790" max="11790" width="9.1796875" style="3"/>
    <col min="11791" max="11791" width="11" style="3" customWidth="1"/>
    <col min="11792" max="11792" width="10.1796875" style="3" customWidth="1"/>
    <col min="11793" max="11794" width="8.453125" style="3" customWidth="1"/>
    <col min="11795" max="11795" width="21.1796875" style="3" customWidth="1"/>
    <col min="11796" max="12032" width="9.1796875" style="3"/>
    <col min="12033" max="12033" width="26.81640625" style="3" customWidth="1"/>
    <col min="12034" max="12034" width="16.1796875" style="3" customWidth="1"/>
    <col min="12035" max="12035" width="13.1796875" style="3" customWidth="1"/>
    <col min="12036" max="12036" width="9.26953125" style="3" customWidth="1"/>
    <col min="12037" max="12037" width="10.7265625" style="3" customWidth="1"/>
    <col min="12038" max="12038" width="11.7265625" style="3" customWidth="1"/>
    <col min="12039" max="12039" width="9.1796875" style="3"/>
    <col min="12040" max="12040" width="11" style="3" customWidth="1"/>
    <col min="12041" max="12041" width="24.7265625" style="3" customWidth="1"/>
    <col min="12042" max="12042" width="3.54296875" style="3" customWidth="1"/>
    <col min="12043" max="12043" width="26.26953125" style="3" customWidth="1"/>
    <col min="12044" max="12044" width="16" style="3" customWidth="1"/>
    <col min="12045" max="12045" width="14.54296875" style="3" customWidth="1"/>
    <col min="12046" max="12046" width="9.1796875" style="3"/>
    <col min="12047" max="12047" width="11" style="3" customWidth="1"/>
    <col min="12048" max="12048" width="10.1796875" style="3" customWidth="1"/>
    <col min="12049" max="12050" width="8.453125" style="3" customWidth="1"/>
    <col min="12051" max="12051" width="21.1796875" style="3" customWidth="1"/>
    <col min="12052" max="12288" width="9.1796875" style="3"/>
    <col min="12289" max="12289" width="26.81640625" style="3" customWidth="1"/>
    <col min="12290" max="12290" width="16.1796875" style="3" customWidth="1"/>
    <col min="12291" max="12291" width="13.1796875" style="3" customWidth="1"/>
    <col min="12292" max="12292" width="9.26953125" style="3" customWidth="1"/>
    <col min="12293" max="12293" width="10.7265625" style="3" customWidth="1"/>
    <col min="12294" max="12294" width="11.7265625" style="3" customWidth="1"/>
    <col min="12295" max="12295" width="9.1796875" style="3"/>
    <col min="12296" max="12296" width="11" style="3" customWidth="1"/>
    <col min="12297" max="12297" width="24.7265625" style="3" customWidth="1"/>
    <col min="12298" max="12298" width="3.54296875" style="3" customWidth="1"/>
    <col min="12299" max="12299" width="26.26953125" style="3" customWidth="1"/>
    <col min="12300" max="12300" width="16" style="3" customWidth="1"/>
    <col min="12301" max="12301" width="14.54296875" style="3" customWidth="1"/>
    <col min="12302" max="12302" width="9.1796875" style="3"/>
    <col min="12303" max="12303" width="11" style="3" customWidth="1"/>
    <col min="12304" max="12304" width="10.1796875" style="3" customWidth="1"/>
    <col min="12305" max="12306" width="8.453125" style="3" customWidth="1"/>
    <col min="12307" max="12307" width="21.1796875" style="3" customWidth="1"/>
    <col min="12308" max="12544" width="9.1796875" style="3"/>
    <col min="12545" max="12545" width="26.81640625" style="3" customWidth="1"/>
    <col min="12546" max="12546" width="16.1796875" style="3" customWidth="1"/>
    <col min="12547" max="12547" width="13.1796875" style="3" customWidth="1"/>
    <col min="12548" max="12548" width="9.26953125" style="3" customWidth="1"/>
    <col min="12549" max="12549" width="10.7265625" style="3" customWidth="1"/>
    <col min="12550" max="12550" width="11.7265625" style="3" customWidth="1"/>
    <col min="12551" max="12551" width="9.1796875" style="3"/>
    <col min="12552" max="12552" width="11" style="3" customWidth="1"/>
    <col min="12553" max="12553" width="24.7265625" style="3" customWidth="1"/>
    <col min="12554" max="12554" width="3.54296875" style="3" customWidth="1"/>
    <col min="12555" max="12555" width="26.26953125" style="3" customWidth="1"/>
    <col min="12556" max="12556" width="16" style="3" customWidth="1"/>
    <col min="12557" max="12557" width="14.54296875" style="3" customWidth="1"/>
    <col min="12558" max="12558" width="9.1796875" style="3"/>
    <col min="12559" max="12559" width="11" style="3" customWidth="1"/>
    <col min="12560" max="12560" width="10.1796875" style="3" customWidth="1"/>
    <col min="12561" max="12562" width="8.453125" style="3" customWidth="1"/>
    <col min="12563" max="12563" width="21.1796875" style="3" customWidth="1"/>
    <col min="12564" max="12800" width="9.1796875" style="3"/>
    <col min="12801" max="12801" width="26.81640625" style="3" customWidth="1"/>
    <col min="12802" max="12802" width="16.1796875" style="3" customWidth="1"/>
    <col min="12803" max="12803" width="13.1796875" style="3" customWidth="1"/>
    <col min="12804" max="12804" width="9.26953125" style="3" customWidth="1"/>
    <col min="12805" max="12805" width="10.7265625" style="3" customWidth="1"/>
    <col min="12806" max="12806" width="11.7265625" style="3" customWidth="1"/>
    <col min="12807" max="12807" width="9.1796875" style="3"/>
    <col min="12808" max="12808" width="11" style="3" customWidth="1"/>
    <col min="12809" max="12809" width="24.7265625" style="3" customWidth="1"/>
    <col min="12810" max="12810" width="3.54296875" style="3" customWidth="1"/>
    <col min="12811" max="12811" width="26.26953125" style="3" customWidth="1"/>
    <col min="12812" max="12812" width="16" style="3" customWidth="1"/>
    <col min="12813" max="12813" width="14.54296875" style="3" customWidth="1"/>
    <col min="12814" max="12814" width="9.1796875" style="3"/>
    <col min="12815" max="12815" width="11" style="3" customWidth="1"/>
    <col min="12816" max="12816" width="10.1796875" style="3" customWidth="1"/>
    <col min="12817" max="12818" width="8.453125" style="3" customWidth="1"/>
    <col min="12819" max="12819" width="21.1796875" style="3" customWidth="1"/>
    <col min="12820" max="13056" width="9.1796875" style="3"/>
    <col min="13057" max="13057" width="26.81640625" style="3" customWidth="1"/>
    <col min="13058" max="13058" width="16.1796875" style="3" customWidth="1"/>
    <col min="13059" max="13059" width="13.1796875" style="3" customWidth="1"/>
    <col min="13060" max="13060" width="9.26953125" style="3" customWidth="1"/>
    <col min="13061" max="13061" width="10.7265625" style="3" customWidth="1"/>
    <col min="13062" max="13062" width="11.7265625" style="3" customWidth="1"/>
    <col min="13063" max="13063" width="9.1796875" style="3"/>
    <col min="13064" max="13064" width="11" style="3" customWidth="1"/>
    <col min="13065" max="13065" width="24.7265625" style="3" customWidth="1"/>
    <col min="13066" max="13066" width="3.54296875" style="3" customWidth="1"/>
    <col min="13067" max="13067" width="26.26953125" style="3" customWidth="1"/>
    <col min="13068" max="13068" width="16" style="3" customWidth="1"/>
    <col min="13069" max="13069" width="14.54296875" style="3" customWidth="1"/>
    <col min="13070" max="13070" width="9.1796875" style="3"/>
    <col min="13071" max="13071" width="11" style="3" customWidth="1"/>
    <col min="13072" max="13072" width="10.1796875" style="3" customWidth="1"/>
    <col min="13073" max="13074" width="8.453125" style="3" customWidth="1"/>
    <col min="13075" max="13075" width="21.1796875" style="3" customWidth="1"/>
    <col min="13076" max="13312" width="9.1796875" style="3"/>
    <col min="13313" max="13313" width="26.81640625" style="3" customWidth="1"/>
    <col min="13314" max="13314" width="16.1796875" style="3" customWidth="1"/>
    <col min="13315" max="13315" width="13.1796875" style="3" customWidth="1"/>
    <col min="13316" max="13316" width="9.26953125" style="3" customWidth="1"/>
    <col min="13317" max="13317" width="10.7265625" style="3" customWidth="1"/>
    <col min="13318" max="13318" width="11.7265625" style="3" customWidth="1"/>
    <col min="13319" max="13319" width="9.1796875" style="3"/>
    <col min="13320" max="13320" width="11" style="3" customWidth="1"/>
    <col min="13321" max="13321" width="24.7265625" style="3" customWidth="1"/>
    <col min="13322" max="13322" width="3.54296875" style="3" customWidth="1"/>
    <col min="13323" max="13323" width="26.26953125" style="3" customWidth="1"/>
    <col min="13324" max="13324" width="16" style="3" customWidth="1"/>
    <col min="13325" max="13325" width="14.54296875" style="3" customWidth="1"/>
    <col min="13326" max="13326" width="9.1796875" style="3"/>
    <col min="13327" max="13327" width="11" style="3" customWidth="1"/>
    <col min="13328" max="13328" width="10.1796875" style="3" customWidth="1"/>
    <col min="13329" max="13330" width="8.453125" style="3" customWidth="1"/>
    <col min="13331" max="13331" width="21.1796875" style="3" customWidth="1"/>
    <col min="13332" max="13568" width="9.1796875" style="3"/>
    <col min="13569" max="13569" width="26.81640625" style="3" customWidth="1"/>
    <col min="13570" max="13570" width="16.1796875" style="3" customWidth="1"/>
    <col min="13571" max="13571" width="13.1796875" style="3" customWidth="1"/>
    <col min="13572" max="13572" width="9.26953125" style="3" customWidth="1"/>
    <col min="13573" max="13573" width="10.7265625" style="3" customWidth="1"/>
    <col min="13574" max="13574" width="11.7265625" style="3" customWidth="1"/>
    <col min="13575" max="13575" width="9.1796875" style="3"/>
    <col min="13576" max="13576" width="11" style="3" customWidth="1"/>
    <col min="13577" max="13577" width="24.7265625" style="3" customWidth="1"/>
    <col min="13578" max="13578" width="3.54296875" style="3" customWidth="1"/>
    <col min="13579" max="13579" width="26.26953125" style="3" customWidth="1"/>
    <col min="13580" max="13580" width="16" style="3" customWidth="1"/>
    <col min="13581" max="13581" width="14.54296875" style="3" customWidth="1"/>
    <col min="13582" max="13582" width="9.1796875" style="3"/>
    <col min="13583" max="13583" width="11" style="3" customWidth="1"/>
    <col min="13584" max="13584" width="10.1796875" style="3" customWidth="1"/>
    <col min="13585" max="13586" width="8.453125" style="3" customWidth="1"/>
    <col min="13587" max="13587" width="21.1796875" style="3" customWidth="1"/>
    <col min="13588" max="13824" width="9.1796875" style="3"/>
    <col min="13825" max="13825" width="26.81640625" style="3" customWidth="1"/>
    <col min="13826" max="13826" width="16.1796875" style="3" customWidth="1"/>
    <col min="13827" max="13827" width="13.1796875" style="3" customWidth="1"/>
    <col min="13828" max="13828" width="9.26953125" style="3" customWidth="1"/>
    <col min="13829" max="13829" width="10.7265625" style="3" customWidth="1"/>
    <col min="13830" max="13830" width="11.7265625" style="3" customWidth="1"/>
    <col min="13831" max="13831" width="9.1796875" style="3"/>
    <col min="13832" max="13832" width="11" style="3" customWidth="1"/>
    <col min="13833" max="13833" width="24.7265625" style="3" customWidth="1"/>
    <col min="13834" max="13834" width="3.54296875" style="3" customWidth="1"/>
    <col min="13835" max="13835" width="26.26953125" style="3" customWidth="1"/>
    <col min="13836" max="13836" width="16" style="3" customWidth="1"/>
    <col min="13837" max="13837" width="14.54296875" style="3" customWidth="1"/>
    <col min="13838" max="13838" width="9.1796875" style="3"/>
    <col min="13839" max="13839" width="11" style="3" customWidth="1"/>
    <col min="13840" max="13840" width="10.1796875" style="3" customWidth="1"/>
    <col min="13841" max="13842" width="8.453125" style="3" customWidth="1"/>
    <col min="13843" max="13843" width="21.1796875" style="3" customWidth="1"/>
    <col min="13844" max="14080" width="9.1796875" style="3"/>
    <col min="14081" max="14081" width="26.81640625" style="3" customWidth="1"/>
    <col min="14082" max="14082" width="16.1796875" style="3" customWidth="1"/>
    <col min="14083" max="14083" width="13.1796875" style="3" customWidth="1"/>
    <col min="14084" max="14084" width="9.26953125" style="3" customWidth="1"/>
    <col min="14085" max="14085" width="10.7265625" style="3" customWidth="1"/>
    <col min="14086" max="14086" width="11.7265625" style="3" customWidth="1"/>
    <col min="14087" max="14087" width="9.1796875" style="3"/>
    <col min="14088" max="14088" width="11" style="3" customWidth="1"/>
    <col min="14089" max="14089" width="24.7265625" style="3" customWidth="1"/>
    <col min="14090" max="14090" width="3.54296875" style="3" customWidth="1"/>
    <col min="14091" max="14091" width="26.26953125" style="3" customWidth="1"/>
    <col min="14092" max="14092" width="16" style="3" customWidth="1"/>
    <col min="14093" max="14093" width="14.54296875" style="3" customWidth="1"/>
    <col min="14094" max="14094" width="9.1796875" style="3"/>
    <col min="14095" max="14095" width="11" style="3" customWidth="1"/>
    <col min="14096" max="14096" width="10.1796875" style="3" customWidth="1"/>
    <col min="14097" max="14098" width="8.453125" style="3" customWidth="1"/>
    <col min="14099" max="14099" width="21.1796875" style="3" customWidth="1"/>
    <col min="14100" max="14336" width="9.1796875" style="3"/>
    <col min="14337" max="14337" width="26.81640625" style="3" customWidth="1"/>
    <col min="14338" max="14338" width="16.1796875" style="3" customWidth="1"/>
    <col min="14339" max="14339" width="13.1796875" style="3" customWidth="1"/>
    <col min="14340" max="14340" width="9.26953125" style="3" customWidth="1"/>
    <col min="14341" max="14341" width="10.7265625" style="3" customWidth="1"/>
    <col min="14342" max="14342" width="11.7265625" style="3" customWidth="1"/>
    <col min="14343" max="14343" width="9.1796875" style="3"/>
    <col min="14344" max="14344" width="11" style="3" customWidth="1"/>
    <col min="14345" max="14345" width="24.7265625" style="3" customWidth="1"/>
    <col min="14346" max="14346" width="3.54296875" style="3" customWidth="1"/>
    <col min="14347" max="14347" width="26.26953125" style="3" customWidth="1"/>
    <col min="14348" max="14348" width="16" style="3" customWidth="1"/>
    <col min="14349" max="14349" width="14.54296875" style="3" customWidth="1"/>
    <col min="14350" max="14350" width="9.1796875" style="3"/>
    <col min="14351" max="14351" width="11" style="3" customWidth="1"/>
    <col min="14352" max="14352" width="10.1796875" style="3" customWidth="1"/>
    <col min="14353" max="14354" width="8.453125" style="3" customWidth="1"/>
    <col min="14355" max="14355" width="21.1796875" style="3" customWidth="1"/>
    <col min="14356" max="14592" width="9.1796875" style="3"/>
    <col min="14593" max="14593" width="26.81640625" style="3" customWidth="1"/>
    <col min="14594" max="14594" width="16.1796875" style="3" customWidth="1"/>
    <col min="14595" max="14595" width="13.1796875" style="3" customWidth="1"/>
    <col min="14596" max="14596" width="9.26953125" style="3" customWidth="1"/>
    <col min="14597" max="14597" width="10.7265625" style="3" customWidth="1"/>
    <col min="14598" max="14598" width="11.7265625" style="3" customWidth="1"/>
    <col min="14599" max="14599" width="9.1796875" style="3"/>
    <col min="14600" max="14600" width="11" style="3" customWidth="1"/>
    <col min="14601" max="14601" width="24.7265625" style="3" customWidth="1"/>
    <col min="14602" max="14602" width="3.54296875" style="3" customWidth="1"/>
    <col min="14603" max="14603" width="26.26953125" style="3" customWidth="1"/>
    <col min="14604" max="14604" width="16" style="3" customWidth="1"/>
    <col min="14605" max="14605" width="14.54296875" style="3" customWidth="1"/>
    <col min="14606" max="14606" width="9.1796875" style="3"/>
    <col min="14607" max="14607" width="11" style="3" customWidth="1"/>
    <col min="14608" max="14608" width="10.1796875" style="3" customWidth="1"/>
    <col min="14609" max="14610" width="8.453125" style="3" customWidth="1"/>
    <col min="14611" max="14611" width="21.1796875" style="3" customWidth="1"/>
    <col min="14612" max="14848" width="9.1796875" style="3"/>
    <col min="14849" max="14849" width="26.81640625" style="3" customWidth="1"/>
    <col min="14850" max="14850" width="16.1796875" style="3" customWidth="1"/>
    <col min="14851" max="14851" width="13.1796875" style="3" customWidth="1"/>
    <col min="14852" max="14852" width="9.26953125" style="3" customWidth="1"/>
    <col min="14853" max="14853" width="10.7265625" style="3" customWidth="1"/>
    <col min="14854" max="14854" width="11.7265625" style="3" customWidth="1"/>
    <col min="14855" max="14855" width="9.1796875" style="3"/>
    <col min="14856" max="14856" width="11" style="3" customWidth="1"/>
    <col min="14857" max="14857" width="24.7265625" style="3" customWidth="1"/>
    <col min="14858" max="14858" width="3.54296875" style="3" customWidth="1"/>
    <col min="14859" max="14859" width="26.26953125" style="3" customWidth="1"/>
    <col min="14860" max="14860" width="16" style="3" customWidth="1"/>
    <col min="14861" max="14861" width="14.54296875" style="3" customWidth="1"/>
    <col min="14862" max="14862" width="9.1796875" style="3"/>
    <col min="14863" max="14863" width="11" style="3" customWidth="1"/>
    <col min="14864" max="14864" width="10.1796875" style="3" customWidth="1"/>
    <col min="14865" max="14866" width="8.453125" style="3" customWidth="1"/>
    <col min="14867" max="14867" width="21.1796875" style="3" customWidth="1"/>
    <col min="14868" max="15104" width="9.1796875" style="3"/>
    <col min="15105" max="15105" width="26.81640625" style="3" customWidth="1"/>
    <col min="15106" max="15106" width="16.1796875" style="3" customWidth="1"/>
    <col min="15107" max="15107" width="13.1796875" style="3" customWidth="1"/>
    <col min="15108" max="15108" width="9.26953125" style="3" customWidth="1"/>
    <col min="15109" max="15109" width="10.7265625" style="3" customWidth="1"/>
    <col min="15110" max="15110" width="11.7265625" style="3" customWidth="1"/>
    <col min="15111" max="15111" width="9.1796875" style="3"/>
    <col min="15112" max="15112" width="11" style="3" customWidth="1"/>
    <col min="15113" max="15113" width="24.7265625" style="3" customWidth="1"/>
    <col min="15114" max="15114" width="3.54296875" style="3" customWidth="1"/>
    <col min="15115" max="15115" width="26.26953125" style="3" customWidth="1"/>
    <col min="15116" max="15116" width="16" style="3" customWidth="1"/>
    <col min="15117" max="15117" width="14.54296875" style="3" customWidth="1"/>
    <col min="15118" max="15118" width="9.1796875" style="3"/>
    <col min="15119" max="15119" width="11" style="3" customWidth="1"/>
    <col min="15120" max="15120" width="10.1796875" style="3" customWidth="1"/>
    <col min="15121" max="15122" width="8.453125" style="3" customWidth="1"/>
    <col min="15123" max="15123" width="21.1796875" style="3" customWidth="1"/>
    <col min="15124" max="15360" width="9.1796875" style="3"/>
    <col min="15361" max="15361" width="26.81640625" style="3" customWidth="1"/>
    <col min="15362" max="15362" width="16.1796875" style="3" customWidth="1"/>
    <col min="15363" max="15363" width="13.1796875" style="3" customWidth="1"/>
    <col min="15364" max="15364" width="9.26953125" style="3" customWidth="1"/>
    <col min="15365" max="15365" width="10.7265625" style="3" customWidth="1"/>
    <col min="15366" max="15366" width="11.7265625" style="3" customWidth="1"/>
    <col min="15367" max="15367" width="9.1796875" style="3"/>
    <col min="15368" max="15368" width="11" style="3" customWidth="1"/>
    <col min="15369" max="15369" width="24.7265625" style="3" customWidth="1"/>
    <col min="15370" max="15370" width="3.54296875" style="3" customWidth="1"/>
    <col min="15371" max="15371" width="26.26953125" style="3" customWidth="1"/>
    <col min="15372" max="15372" width="16" style="3" customWidth="1"/>
    <col min="15373" max="15373" width="14.54296875" style="3" customWidth="1"/>
    <col min="15374" max="15374" width="9.1796875" style="3"/>
    <col min="15375" max="15375" width="11" style="3" customWidth="1"/>
    <col min="15376" max="15376" width="10.1796875" style="3" customWidth="1"/>
    <col min="15377" max="15378" width="8.453125" style="3" customWidth="1"/>
    <col min="15379" max="15379" width="21.1796875" style="3" customWidth="1"/>
    <col min="15380" max="15616" width="9.1796875" style="3"/>
    <col min="15617" max="15617" width="26.81640625" style="3" customWidth="1"/>
    <col min="15618" max="15618" width="16.1796875" style="3" customWidth="1"/>
    <col min="15619" max="15619" width="13.1796875" style="3" customWidth="1"/>
    <col min="15620" max="15620" width="9.26953125" style="3" customWidth="1"/>
    <col min="15621" max="15621" width="10.7265625" style="3" customWidth="1"/>
    <col min="15622" max="15622" width="11.7265625" style="3" customWidth="1"/>
    <col min="15623" max="15623" width="9.1796875" style="3"/>
    <col min="15624" max="15624" width="11" style="3" customWidth="1"/>
    <col min="15625" max="15625" width="24.7265625" style="3" customWidth="1"/>
    <col min="15626" max="15626" width="3.54296875" style="3" customWidth="1"/>
    <col min="15627" max="15627" width="26.26953125" style="3" customWidth="1"/>
    <col min="15628" max="15628" width="16" style="3" customWidth="1"/>
    <col min="15629" max="15629" width="14.54296875" style="3" customWidth="1"/>
    <col min="15630" max="15630" width="9.1796875" style="3"/>
    <col min="15631" max="15631" width="11" style="3" customWidth="1"/>
    <col min="15632" max="15632" width="10.1796875" style="3" customWidth="1"/>
    <col min="15633" max="15634" width="8.453125" style="3" customWidth="1"/>
    <col min="15635" max="15635" width="21.1796875" style="3" customWidth="1"/>
    <col min="15636" max="15872" width="9.1796875" style="3"/>
    <col min="15873" max="15873" width="26.81640625" style="3" customWidth="1"/>
    <col min="15874" max="15874" width="16.1796875" style="3" customWidth="1"/>
    <col min="15875" max="15875" width="13.1796875" style="3" customWidth="1"/>
    <col min="15876" max="15876" width="9.26953125" style="3" customWidth="1"/>
    <col min="15877" max="15877" width="10.7265625" style="3" customWidth="1"/>
    <col min="15878" max="15878" width="11.7265625" style="3" customWidth="1"/>
    <col min="15879" max="15879" width="9.1796875" style="3"/>
    <col min="15880" max="15880" width="11" style="3" customWidth="1"/>
    <col min="15881" max="15881" width="24.7265625" style="3" customWidth="1"/>
    <col min="15882" max="15882" width="3.54296875" style="3" customWidth="1"/>
    <col min="15883" max="15883" width="26.26953125" style="3" customWidth="1"/>
    <col min="15884" max="15884" width="16" style="3" customWidth="1"/>
    <col min="15885" max="15885" width="14.54296875" style="3" customWidth="1"/>
    <col min="15886" max="15886" width="9.1796875" style="3"/>
    <col min="15887" max="15887" width="11" style="3" customWidth="1"/>
    <col min="15888" max="15888" width="10.1796875" style="3" customWidth="1"/>
    <col min="15889" max="15890" width="8.453125" style="3" customWidth="1"/>
    <col min="15891" max="15891" width="21.1796875" style="3" customWidth="1"/>
    <col min="15892" max="16128" width="9.1796875" style="3"/>
    <col min="16129" max="16129" width="26.81640625" style="3" customWidth="1"/>
    <col min="16130" max="16130" width="16.1796875" style="3" customWidth="1"/>
    <col min="16131" max="16131" width="13.1796875" style="3" customWidth="1"/>
    <col min="16132" max="16132" width="9.26953125" style="3" customWidth="1"/>
    <col min="16133" max="16133" width="10.7265625" style="3" customWidth="1"/>
    <col min="16134" max="16134" width="11.7265625" style="3" customWidth="1"/>
    <col min="16135" max="16135" width="9.1796875" style="3"/>
    <col min="16136" max="16136" width="11" style="3" customWidth="1"/>
    <col min="16137" max="16137" width="24.7265625" style="3" customWidth="1"/>
    <col min="16138" max="16138" width="3.54296875" style="3" customWidth="1"/>
    <col min="16139" max="16139" width="26.26953125" style="3" customWidth="1"/>
    <col min="16140" max="16140" width="16" style="3" customWidth="1"/>
    <col min="16141" max="16141" width="14.54296875" style="3" customWidth="1"/>
    <col min="16142" max="16142" width="9.1796875" style="3"/>
    <col min="16143" max="16143" width="11" style="3" customWidth="1"/>
    <col min="16144" max="16144" width="10.1796875" style="3" customWidth="1"/>
    <col min="16145" max="16146" width="8.453125" style="3" customWidth="1"/>
    <col min="16147" max="16147" width="21.1796875" style="3" customWidth="1"/>
    <col min="16148" max="16384" width="9.1796875" style="3"/>
  </cols>
  <sheetData>
    <row r="1" spans="1:19" ht="12.75" customHeight="1" x14ac:dyDescent="0.3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 x14ac:dyDescent="0.35">
      <c r="A2" s="4"/>
      <c r="B2" s="2"/>
      <c r="C2" s="5"/>
      <c r="D2" s="5"/>
      <c r="E2" s="5"/>
      <c r="F2" s="5"/>
      <c r="G2" s="5"/>
      <c r="H2" s="2"/>
      <c r="I2" s="2"/>
      <c r="J2" s="5"/>
      <c r="K2" s="5"/>
      <c r="L2" s="5"/>
      <c r="M2" s="5"/>
      <c r="N2" s="5"/>
      <c r="O2" s="5"/>
      <c r="P2" s="5"/>
      <c r="R2" s="6"/>
      <c r="S2" s="7"/>
    </row>
    <row r="3" spans="1:19" ht="27.75" customHeight="1" thickBot="1" x14ac:dyDescent="0.4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 x14ac:dyDescent="0.35">
      <c r="A4" s="9"/>
      <c r="B4" s="9"/>
      <c r="C4" s="10"/>
      <c r="D4" s="9"/>
      <c r="E4" s="9"/>
      <c r="F4" s="9"/>
      <c r="G4" s="9"/>
      <c r="H4" s="9"/>
      <c r="I4" s="9"/>
      <c r="J4" s="10"/>
      <c r="K4" s="9"/>
      <c r="L4" s="9"/>
      <c r="M4" s="10"/>
      <c r="N4" s="9"/>
      <c r="O4" s="9"/>
      <c r="P4" s="9"/>
      <c r="Q4" s="9"/>
      <c r="R4" s="11" t="s">
        <v>1</v>
      </c>
      <c r="S4" s="12">
        <v>43920</v>
      </c>
    </row>
    <row r="5" spans="1:19" x14ac:dyDescent="0.35">
      <c r="A5" s="13" t="s">
        <v>2</v>
      </c>
      <c r="B5" s="14" t="s">
        <v>3</v>
      </c>
      <c r="C5" s="15" t="s">
        <v>4</v>
      </c>
      <c r="D5" s="14" t="s">
        <v>5</v>
      </c>
      <c r="E5" s="16" t="s">
        <v>6</v>
      </c>
      <c r="F5" s="17"/>
      <c r="G5" s="14" t="s">
        <v>7</v>
      </c>
      <c r="H5" s="14"/>
      <c r="I5" s="14" t="s">
        <v>8</v>
      </c>
      <c r="J5" s="2"/>
      <c r="K5" s="13" t="s">
        <v>2</v>
      </c>
      <c r="L5" s="14" t="s">
        <v>3</v>
      </c>
      <c r="M5" s="15" t="s">
        <v>4</v>
      </c>
      <c r="N5" s="14" t="s">
        <v>5</v>
      </c>
      <c r="O5" s="13" t="s">
        <v>6</v>
      </c>
      <c r="P5" s="13"/>
      <c r="Q5" s="14" t="s">
        <v>9</v>
      </c>
      <c r="R5" s="14"/>
      <c r="S5" s="13" t="s">
        <v>8</v>
      </c>
    </row>
    <row r="6" spans="1:19" x14ac:dyDescent="0.35">
      <c r="A6" s="13"/>
      <c r="B6" s="14"/>
      <c r="C6" s="18"/>
      <c r="D6" s="14"/>
      <c r="E6" s="19">
        <v>4</v>
      </c>
      <c r="F6" s="19">
        <v>6</v>
      </c>
      <c r="G6" s="14"/>
      <c r="H6" s="14"/>
      <c r="I6" s="14"/>
      <c r="J6" s="2"/>
      <c r="K6" s="13"/>
      <c r="L6" s="14"/>
      <c r="M6" s="18"/>
      <c r="N6" s="14"/>
      <c r="O6" s="19">
        <v>3.5</v>
      </c>
      <c r="P6" s="19">
        <v>4.5</v>
      </c>
      <c r="Q6" s="14"/>
      <c r="R6" s="14"/>
      <c r="S6" s="13"/>
    </row>
    <row r="7" spans="1:19" ht="76.5" customHeight="1" x14ac:dyDescent="0.35">
      <c r="A7" s="20"/>
      <c r="B7" s="21" t="s">
        <v>10</v>
      </c>
      <c r="C7" s="21" t="s">
        <v>11</v>
      </c>
      <c r="D7" s="22">
        <v>2.0299999999999998</v>
      </c>
      <c r="E7" s="23">
        <f>ROUND(85779*Belarus*(1-C34),2)</f>
        <v>3067.46</v>
      </c>
      <c r="F7" s="23">
        <f>ROUND(128665*Belarus*(1-C34),2)</f>
        <v>4601.0600000000004</v>
      </c>
      <c r="G7" s="24" t="s">
        <v>12</v>
      </c>
      <c r="H7" s="24"/>
      <c r="I7" s="24" t="s">
        <v>13</v>
      </c>
      <c r="J7" s="2"/>
      <c r="K7" s="20"/>
      <c r="L7" s="25" t="s">
        <v>14</v>
      </c>
      <c r="M7" s="24" t="s">
        <v>15</v>
      </c>
      <c r="N7" s="26">
        <v>2</v>
      </c>
      <c r="O7" s="23">
        <f>ROUND(60848*Belarus*(1-C34),2)</f>
        <v>2175.92</v>
      </c>
      <c r="P7" s="23">
        <f>ROUND(78231*Belarus*(1-C34),2)</f>
        <v>2797.54</v>
      </c>
      <c r="Q7" s="24" t="s">
        <v>16</v>
      </c>
      <c r="R7" s="24"/>
      <c r="S7" s="24" t="s">
        <v>17</v>
      </c>
    </row>
    <row r="8" spans="1:19" ht="20.25" customHeight="1" x14ac:dyDescent="0.35">
      <c r="A8" s="20"/>
      <c r="B8" s="21"/>
      <c r="C8" s="21"/>
      <c r="D8" s="27"/>
      <c r="E8" s="28" t="s">
        <v>18</v>
      </c>
      <c r="F8" s="29"/>
      <c r="G8" s="24"/>
      <c r="H8" s="24"/>
      <c r="I8" s="24"/>
      <c r="J8" s="2"/>
      <c r="K8" s="20"/>
      <c r="L8" s="21" t="s">
        <v>19</v>
      </c>
      <c r="M8" s="24"/>
      <c r="N8" s="30">
        <v>2</v>
      </c>
      <c r="O8" s="31">
        <f>ROUND(69542*Belarus*(1-C34),2)</f>
        <v>2486.8200000000002</v>
      </c>
      <c r="P8" s="31">
        <f>ROUND(89408*Belarus*(1-C34),2)</f>
        <v>3197.23</v>
      </c>
      <c r="Q8" s="24"/>
      <c r="R8" s="24"/>
      <c r="S8" s="24"/>
    </row>
    <row r="9" spans="1:19" ht="64.5" customHeight="1" x14ac:dyDescent="0.35">
      <c r="A9" s="20"/>
      <c r="B9" s="21"/>
      <c r="C9" s="21"/>
      <c r="D9" s="32"/>
      <c r="E9" s="33" t="s">
        <v>20</v>
      </c>
      <c r="F9" s="33" t="s">
        <v>20</v>
      </c>
      <c r="G9" s="24"/>
      <c r="H9" s="24"/>
      <c r="I9" s="24"/>
      <c r="J9" s="2"/>
      <c r="K9" s="20"/>
      <c r="L9" s="21"/>
      <c r="M9" s="24"/>
      <c r="N9" s="30"/>
      <c r="O9" s="31"/>
      <c r="P9" s="31"/>
      <c r="Q9" s="24"/>
      <c r="R9" s="24"/>
      <c r="S9" s="24"/>
    </row>
    <row r="10" spans="1:19" ht="16.5" customHeight="1" x14ac:dyDescent="0.35">
      <c r="A10" s="34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35" t="s">
        <v>22</v>
      </c>
      <c r="L10" s="35"/>
      <c r="M10" s="35"/>
      <c r="N10" s="35"/>
      <c r="O10" s="35"/>
      <c r="P10" s="35"/>
      <c r="Q10" s="35"/>
      <c r="R10" s="35"/>
      <c r="S10" s="35"/>
    </row>
    <row r="11" spans="1:19" ht="12.75" customHeight="1" x14ac:dyDescent="0.35">
      <c r="J11" s="2"/>
      <c r="K11" s="2"/>
      <c r="L11" s="36"/>
      <c r="M11" s="36"/>
      <c r="N11" s="36"/>
      <c r="O11" s="36"/>
      <c r="P11" s="36"/>
      <c r="Q11" s="36"/>
      <c r="R11" s="36"/>
      <c r="S11" s="37"/>
    </row>
    <row r="12" spans="1:19" ht="12.75" customHeight="1" x14ac:dyDescent="0.35">
      <c r="A12" s="38"/>
      <c r="B12" s="38"/>
      <c r="C12" s="38"/>
      <c r="D12" s="38"/>
      <c r="E12" s="39"/>
      <c r="F12" s="40"/>
      <c r="G12" s="39"/>
      <c r="H12" s="38"/>
      <c r="I12" s="38"/>
      <c r="J12" s="2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30" customHeight="1" x14ac:dyDescent="0.35">
      <c r="A13" s="41" t="s">
        <v>23</v>
      </c>
      <c r="B13" s="41"/>
      <c r="C13" s="41"/>
      <c r="D13" s="41"/>
      <c r="E13" s="41"/>
      <c r="F13" s="41"/>
      <c r="G13" s="41"/>
      <c r="H13" s="41"/>
      <c r="I13" s="42" t="s">
        <v>24</v>
      </c>
      <c r="J13" s="2"/>
      <c r="K13" s="41" t="s">
        <v>25</v>
      </c>
      <c r="L13" s="41"/>
      <c r="M13" s="41"/>
      <c r="N13" s="41"/>
      <c r="O13" s="41"/>
      <c r="P13" s="41"/>
      <c r="Q13" s="41"/>
      <c r="R13" s="41"/>
      <c r="S13" s="19" t="s">
        <v>26</v>
      </c>
    </row>
    <row r="14" spans="1:19" ht="84" customHeight="1" x14ac:dyDescent="0.35">
      <c r="A14" s="43" t="s">
        <v>27</v>
      </c>
      <c r="B14" s="43"/>
      <c r="C14" s="43"/>
      <c r="D14" s="43"/>
      <c r="E14" s="43"/>
      <c r="F14" s="43"/>
      <c r="G14" s="43"/>
      <c r="H14" s="43"/>
      <c r="I14" s="23">
        <f>ROUND(33566*Belarus*(1-C34),2)</f>
        <v>1200.32</v>
      </c>
      <c r="J14" s="2"/>
      <c r="K14" s="44" t="s">
        <v>28</v>
      </c>
      <c r="L14" s="45"/>
      <c r="M14" s="46" t="s">
        <v>29</v>
      </c>
      <c r="N14" s="47"/>
      <c r="O14" s="47"/>
      <c r="P14" s="47"/>
      <c r="Q14" s="48" t="s">
        <v>30</v>
      </c>
      <c r="R14" s="48"/>
      <c r="S14" s="23">
        <f>ROUND(1496*Belarus*(1-C34),2)</f>
        <v>53.5</v>
      </c>
    </row>
    <row r="15" spans="1:19" x14ac:dyDescent="0.35">
      <c r="A15" s="41" t="s">
        <v>31</v>
      </c>
      <c r="B15" s="41"/>
      <c r="C15" s="41"/>
      <c r="D15" s="41"/>
      <c r="E15" s="41"/>
      <c r="F15" s="41"/>
      <c r="G15" s="41"/>
      <c r="H15" s="41"/>
      <c r="I15" s="41"/>
      <c r="J15" s="2"/>
      <c r="K15" s="49" t="s">
        <v>32</v>
      </c>
      <c r="L15" s="50"/>
      <c r="M15" s="47" t="s">
        <v>33</v>
      </c>
      <c r="N15" s="47"/>
      <c r="O15" s="47"/>
      <c r="P15" s="47"/>
      <c r="Q15" s="48" t="s">
        <v>34</v>
      </c>
      <c r="R15" s="48"/>
      <c r="S15" s="31">
        <f>ROUND(530*Belarus*(1-C34),2)</f>
        <v>18.95</v>
      </c>
    </row>
    <row r="16" spans="1:19" ht="25.5" customHeight="1" x14ac:dyDescent="0.35">
      <c r="A16" s="51" t="s">
        <v>35</v>
      </c>
      <c r="B16" s="52"/>
      <c r="C16" s="52"/>
      <c r="D16" s="52"/>
      <c r="E16" s="52"/>
      <c r="F16" s="52"/>
      <c r="G16" s="52"/>
      <c r="H16" s="53"/>
      <c r="I16" s="54">
        <f>ROUND(15916*Belarus*(1-C34),2)</f>
        <v>569.16</v>
      </c>
      <c r="J16" s="2"/>
      <c r="K16" s="49"/>
      <c r="L16" s="50"/>
      <c r="M16" s="47"/>
      <c r="N16" s="47"/>
      <c r="O16" s="47"/>
      <c r="P16" s="47"/>
      <c r="Q16" s="48"/>
      <c r="R16" s="48"/>
      <c r="S16" s="31"/>
    </row>
    <row r="17" spans="1:19" ht="19.5" customHeight="1" x14ac:dyDescent="0.35">
      <c r="A17" s="55"/>
      <c r="B17" s="56"/>
      <c r="C17" s="56"/>
      <c r="D17" s="56"/>
      <c r="E17" s="56"/>
      <c r="F17" s="56"/>
      <c r="G17" s="56"/>
      <c r="H17" s="57"/>
      <c r="I17" s="58"/>
      <c r="J17" s="2"/>
      <c r="K17" s="59" t="s">
        <v>36</v>
      </c>
      <c r="L17" s="59"/>
      <c r="M17" s="41"/>
      <c r="N17" s="59"/>
      <c r="O17" s="59"/>
      <c r="P17" s="59"/>
      <c r="Q17" s="59"/>
      <c r="R17" s="59"/>
      <c r="S17" s="60" t="s">
        <v>26</v>
      </c>
    </row>
    <row r="18" spans="1:19" ht="44.25" customHeight="1" x14ac:dyDescent="0.35">
      <c r="A18" s="61"/>
      <c r="B18" s="62"/>
      <c r="C18" s="62"/>
      <c r="D18" s="62"/>
      <c r="E18" s="62"/>
      <c r="F18" s="62"/>
      <c r="G18" s="62"/>
      <c r="H18" s="63"/>
      <c r="I18" s="64"/>
      <c r="J18" s="2"/>
      <c r="K18" s="65"/>
      <c r="L18" s="66" t="s">
        <v>37</v>
      </c>
      <c r="M18" s="67"/>
      <c r="N18" s="67"/>
      <c r="O18" s="67"/>
      <c r="P18" s="67"/>
      <c r="Q18" s="67"/>
      <c r="R18" s="68"/>
      <c r="S18" s="23">
        <f>ROUND(3308*Belarus*(1-C34),2)</f>
        <v>118.29</v>
      </c>
    </row>
    <row r="19" spans="1:19" ht="26.25" customHeight="1" x14ac:dyDescent="0.35">
      <c r="A19" s="69" t="s">
        <v>38</v>
      </c>
      <c r="B19" s="69"/>
      <c r="C19" s="69"/>
      <c r="D19" s="69"/>
      <c r="E19" s="69"/>
      <c r="F19" s="69"/>
      <c r="G19" s="69"/>
      <c r="H19" s="69"/>
      <c r="I19" s="69"/>
      <c r="J19" s="2"/>
      <c r="K19" s="70"/>
      <c r="L19" s="43" t="s">
        <v>39</v>
      </c>
      <c r="M19" s="43"/>
      <c r="N19" s="43"/>
      <c r="O19" s="43"/>
      <c r="P19" s="43"/>
      <c r="Q19" s="43"/>
      <c r="R19" s="43"/>
      <c r="S19" s="31">
        <f>ROUND(1460*Belarus*(1-C34),2)</f>
        <v>52.21</v>
      </c>
    </row>
    <row r="20" spans="1:19" ht="15.75" customHeight="1" x14ac:dyDescent="0.35">
      <c r="A20" s="70"/>
      <c r="B20" s="43" t="s">
        <v>40</v>
      </c>
      <c r="C20" s="47" t="s">
        <v>41</v>
      </c>
      <c r="D20" s="71" t="s">
        <v>42</v>
      </c>
      <c r="E20" s="71"/>
      <c r="F20" s="71"/>
      <c r="G20" s="71" t="s">
        <v>43</v>
      </c>
      <c r="H20" s="71"/>
      <c r="I20" s="31">
        <f>ROUND(15308*Belarus*(1-C34),2)</f>
        <v>547.41</v>
      </c>
      <c r="J20" s="2"/>
      <c r="K20" s="70"/>
      <c r="L20" s="43"/>
      <c r="M20" s="43"/>
      <c r="N20" s="43"/>
      <c r="O20" s="43"/>
      <c r="P20" s="43"/>
      <c r="Q20" s="43"/>
      <c r="R20" s="43"/>
      <c r="S20" s="31"/>
    </row>
    <row r="21" spans="1:19" ht="31.5" customHeight="1" x14ac:dyDescent="0.35">
      <c r="A21" s="70"/>
      <c r="B21" s="43"/>
      <c r="C21" s="47"/>
      <c r="D21" s="71" t="s">
        <v>44</v>
      </c>
      <c r="E21" s="71"/>
      <c r="F21" s="71"/>
      <c r="G21" s="71" t="s">
        <v>45</v>
      </c>
      <c r="H21" s="71"/>
      <c r="I21" s="31"/>
      <c r="J21" s="2"/>
      <c r="K21" s="70"/>
      <c r="L21" s="66" t="s">
        <v>46</v>
      </c>
      <c r="M21" s="67"/>
      <c r="N21" s="67"/>
      <c r="O21" s="67"/>
      <c r="P21" s="67"/>
      <c r="Q21" s="67"/>
      <c r="R21" s="68"/>
      <c r="S21" s="72">
        <f>ROUND(4725*Belarus*(1-C34),2)</f>
        <v>168.97</v>
      </c>
    </row>
    <row r="22" spans="1:19" ht="30.75" customHeight="1" x14ac:dyDescent="0.35">
      <c r="A22" s="70"/>
      <c r="B22" s="43"/>
      <c r="C22" s="47"/>
      <c r="D22" s="71" t="s">
        <v>47</v>
      </c>
      <c r="E22" s="71"/>
      <c r="F22" s="71"/>
      <c r="G22" s="71" t="s">
        <v>48</v>
      </c>
      <c r="H22" s="71"/>
      <c r="I22" s="31"/>
      <c r="J22" s="2"/>
      <c r="K22" s="73"/>
      <c r="L22" s="61" t="s">
        <v>49</v>
      </c>
      <c r="M22" s="62"/>
      <c r="N22" s="62"/>
      <c r="O22" s="62"/>
      <c r="P22" s="62"/>
      <c r="Q22" s="62"/>
      <c r="R22" s="63"/>
      <c r="S22" s="72">
        <f>ROUND(4883*Belarus*(1-C34),2)</f>
        <v>174.62</v>
      </c>
    </row>
    <row r="23" spans="1:19" ht="18" customHeight="1" x14ac:dyDescent="0.35">
      <c r="A23" s="70"/>
      <c r="B23" s="43"/>
      <c r="C23" s="47"/>
      <c r="D23" s="71" t="s">
        <v>50</v>
      </c>
      <c r="E23" s="71"/>
      <c r="F23" s="71"/>
      <c r="G23" s="71" t="s">
        <v>51</v>
      </c>
      <c r="H23" s="71"/>
      <c r="I23" s="31"/>
      <c r="J23" s="2"/>
      <c r="K23" s="70"/>
      <c r="L23" s="51" t="s">
        <v>52</v>
      </c>
      <c r="M23" s="52"/>
      <c r="N23" s="52"/>
      <c r="O23" s="52"/>
      <c r="P23" s="52"/>
      <c r="Q23" s="52"/>
      <c r="R23" s="53"/>
      <c r="S23" s="54">
        <f>ROUND(2310*Belarus*(1-C34),2)</f>
        <v>82.61</v>
      </c>
    </row>
    <row r="24" spans="1:19" ht="18" customHeight="1" x14ac:dyDescent="0.35">
      <c r="A24" s="70"/>
      <c r="B24" s="43"/>
      <c r="C24" s="47"/>
      <c r="D24" s="71" t="s">
        <v>53</v>
      </c>
      <c r="E24" s="71"/>
      <c r="F24" s="71"/>
      <c r="G24" s="71" t="s">
        <v>54</v>
      </c>
      <c r="H24" s="71"/>
      <c r="I24" s="31"/>
      <c r="J24" s="2"/>
      <c r="K24" s="70"/>
      <c r="L24" s="61"/>
      <c r="M24" s="62"/>
      <c r="N24" s="62"/>
      <c r="O24" s="62"/>
      <c r="P24" s="62"/>
      <c r="Q24" s="62"/>
      <c r="R24" s="63"/>
      <c r="S24" s="64"/>
    </row>
    <row r="25" spans="1:19" ht="22.5" customHeight="1" x14ac:dyDescent="0.35">
      <c r="A25" s="70"/>
      <c r="B25" s="43"/>
      <c r="C25" s="47"/>
      <c r="D25" s="71" t="s">
        <v>55</v>
      </c>
      <c r="E25" s="71"/>
      <c r="F25" s="71"/>
      <c r="G25" s="71" t="s">
        <v>54</v>
      </c>
      <c r="H25" s="71"/>
      <c r="I25" s="31"/>
      <c r="J25" s="2"/>
      <c r="K25" s="74" t="s">
        <v>56</v>
      </c>
      <c r="L25" s="75"/>
      <c r="M25" s="75"/>
      <c r="N25" s="75"/>
      <c r="O25" s="75"/>
      <c r="P25" s="75"/>
      <c r="Q25" s="75"/>
      <c r="R25" s="75"/>
      <c r="S25" s="76"/>
    </row>
    <row r="26" spans="1:19" x14ac:dyDescent="0.35">
      <c r="J26" s="2"/>
    </row>
    <row r="27" spans="1:19" x14ac:dyDescent="0.35">
      <c r="J27" s="2"/>
    </row>
    <row r="28" spans="1:19" x14ac:dyDescent="0.35">
      <c r="J28" s="2"/>
      <c r="K28" s="37"/>
      <c r="L28" s="37"/>
      <c r="M28" s="37"/>
      <c r="N28" s="37"/>
      <c r="O28" s="37"/>
      <c r="P28" s="37"/>
      <c r="Q28" s="37"/>
      <c r="R28" s="37"/>
      <c r="S28" s="37"/>
    </row>
    <row r="29" spans="1:19" x14ac:dyDescent="0.35">
      <c r="J29" s="2"/>
    </row>
    <row r="30" spans="1:19" x14ac:dyDescent="0.35">
      <c r="A30" s="2"/>
      <c r="B30" s="77"/>
      <c r="C30" s="78"/>
      <c r="D30" s="77"/>
      <c r="E30" s="77"/>
      <c r="F30" s="77"/>
      <c r="G30" s="7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idden="1" x14ac:dyDescent="0.35">
      <c r="A32" s="2"/>
      <c r="B32" s="2"/>
      <c r="C32" s="7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idden="1" x14ac:dyDescent="0.35">
      <c r="A33" s="80" t="s">
        <v>57</v>
      </c>
      <c r="B33" s="80"/>
      <c r="C33" s="8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idden="1" x14ac:dyDescent="0.35">
      <c r="A34" s="81" t="s">
        <v>58</v>
      </c>
      <c r="B34" s="81"/>
      <c r="C34" s="82"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idden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idden="1" x14ac:dyDescent="0.35">
      <c r="A36" s="83" t="s">
        <v>59</v>
      </c>
    </row>
    <row r="95" spans="1:10" ht="60" customHeight="1" x14ac:dyDescent="0.35">
      <c r="A95" s="84"/>
      <c r="B95" s="85"/>
      <c r="C95" s="86"/>
      <c r="D95" s="86"/>
      <c r="E95" s="86"/>
      <c r="F95" s="86"/>
      <c r="G95" s="86"/>
      <c r="H95" s="86"/>
      <c r="I95" s="86"/>
      <c r="J95" s="86"/>
    </row>
  </sheetData>
  <sheetProtection selectLockedCells="1" selectUnlockedCells="1"/>
  <mergeCells count="78">
    <mergeCell ref="A33:C33"/>
    <mergeCell ref="A34:B34"/>
    <mergeCell ref="B95:J95"/>
    <mergeCell ref="S23:S24"/>
    <mergeCell ref="D24:F24"/>
    <mergeCell ref="G24:H24"/>
    <mergeCell ref="D25:F25"/>
    <mergeCell ref="G25:H25"/>
    <mergeCell ref="K25:S25"/>
    <mergeCell ref="K21:K22"/>
    <mergeCell ref="L21:R21"/>
    <mergeCell ref="D22:F22"/>
    <mergeCell ref="G22:H22"/>
    <mergeCell ref="L22:R22"/>
    <mergeCell ref="D23:F23"/>
    <mergeCell ref="G23:H23"/>
    <mergeCell ref="K23:K24"/>
    <mergeCell ref="L23:R24"/>
    <mergeCell ref="B20:B25"/>
    <mergeCell ref="C20:C25"/>
    <mergeCell ref="D20:F20"/>
    <mergeCell ref="G20:H20"/>
    <mergeCell ref="I20:I25"/>
    <mergeCell ref="D21:F21"/>
    <mergeCell ref="G21:H21"/>
    <mergeCell ref="S15:S16"/>
    <mergeCell ref="A16:H18"/>
    <mergeCell ref="I16:I18"/>
    <mergeCell ref="K17:R17"/>
    <mergeCell ref="L18:R18"/>
    <mergeCell ref="A19:I19"/>
    <mergeCell ref="K19:K20"/>
    <mergeCell ref="L19:R20"/>
    <mergeCell ref="S19:S20"/>
    <mergeCell ref="A20:A25"/>
    <mergeCell ref="A15:I15"/>
    <mergeCell ref="K15:K16"/>
    <mergeCell ref="L15:L16"/>
    <mergeCell ref="M15:M16"/>
    <mergeCell ref="N15:P16"/>
    <mergeCell ref="Q15:R16"/>
    <mergeCell ref="K10:S10"/>
    <mergeCell ref="A13:H13"/>
    <mergeCell ref="K13:R13"/>
    <mergeCell ref="A14:H14"/>
    <mergeCell ref="N14:P14"/>
    <mergeCell ref="Q14:R14"/>
    <mergeCell ref="Q7:R9"/>
    <mergeCell ref="S7:S9"/>
    <mergeCell ref="E8:F8"/>
    <mergeCell ref="L8:L9"/>
    <mergeCell ref="N8:N9"/>
    <mergeCell ref="O8:O9"/>
    <mergeCell ref="P8:P9"/>
    <mergeCell ref="Q5:R6"/>
    <mergeCell ref="S5:S6"/>
    <mergeCell ref="A7:A9"/>
    <mergeCell ref="B7:B9"/>
    <mergeCell ref="C7:C9"/>
    <mergeCell ref="D7:D9"/>
    <mergeCell ref="G7:H9"/>
    <mergeCell ref="I7:I9"/>
    <mergeCell ref="K7:K9"/>
    <mergeCell ref="M7:M9"/>
    <mergeCell ref="I5:I6"/>
    <mergeCell ref="K5:K6"/>
    <mergeCell ref="L5:L6"/>
    <mergeCell ref="M5:M6"/>
    <mergeCell ref="N5:N6"/>
    <mergeCell ref="O5:P5"/>
    <mergeCell ref="A1:D1"/>
    <mergeCell ref="A3:S3"/>
    <mergeCell ref="A5:A6"/>
    <mergeCell ref="B5:B6"/>
    <mergeCell ref="C5:C6"/>
    <mergeCell ref="D5:D6"/>
    <mergeCell ref="E5:F5"/>
    <mergeCell ref="G5:H6"/>
  </mergeCells>
  <printOptions horizontalCentered="1"/>
  <pageMargins left="0" right="0" top="0.47244094488188981" bottom="0" header="0" footer="0"/>
  <pageSetup paperSize="9" scale="53" firstPageNumber="0" orientation="landscape" horizontalDpi="300" verticalDpi="300" r:id="rId1"/>
  <headerFooter scaleWithDoc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Откат. ворота</vt:lpstr>
      <vt:lpstr>'Откат. ворота'!Область_печати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svetka</dc:creator>
  <cp:lastModifiedBy>svetka</cp:lastModifiedBy>
  <dcterms:created xsi:type="dcterms:W3CDTF">2015-06-05T18:19:34Z</dcterms:created>
  <dcterms:modified xsi:type="dcterms:W3CDTF">2020-07-15T09:34:18Z</dcterms:modified>
</cp:coreProperties>
</file>